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tabRatio="500"/>
  </bookViews>
  <sheets>
    <sheet name="发表" sheetId="1" r:id="rId1"/>
    <sheet name="检索" sheetId="5" r:id="rId2"/>
    <sheet name="著作" sheetId="3" r:id="rId3"/>
    <sheet name="纵向" sheetId="4" r:id="rId4"/>
    <sheet name="横向" sheetId="6" r:id="rId5"/>
  </sheets>
  <calcPr calcId="144525" concurrentCalc="0"/>
</workbook>
</file>

<file path=xl/sharedStrings.xml><?xml version="1.0" encoding="utf-8"?>
<sst xmlns="http://schemas.openxmlformats.org/spreadsheetml/2006/main" count="284">
  <si>
    <t>序号</t>
  </si>
  <si>
    <t>论文类型</t>
  </si>
  <si>
    <t>论文题目</t>
  </si>
  <si>
    <t>成果归属单位</t>
  </si>
  <si>
    <t>第一作者类型</t>
  </si>
  <si>
    <t>类型分</t>
  </si>
  <si>
    <t>第一作者</t>
  </si>
  <si>
    <t>所有作者</t>
  </si>
  <si>
    <t>作者人数</t>
  </si>
  <si>
    <r>
      <rPr>
        <b/>
        <sz val="12"/>
        <rFont val="宋体"/>
        <charset val="134"/>
      </rPr>
      <t>发表</t>
    </r>
    <r>
      <rPr>
        <b/>
        <sz val="12"/>
        <rFont val="Arial"/>
        <charset val="134"/>
      </rPr>
      <t>/</t>
    </r>
    <r>
      <rPr>
        <b/>
        <sz val="12"/>
        <rFont val="宋体"/>
        <charset val="134"/>
      </rPr>
      <t>出版时间</t>
    </r>
  </si>
  <si>
    <r>
      <rPr>
        <b/>
        <sz val="12"/>
        <rFont val="宋体"/>
        <charset val="134"/>
      </rPr>
      <t>发表刊物</t>
    </r>
    <r>
      <rPr>
        <b/>
        <sz val="12"/>
        <rFont val="Arial"/>
        <charset val="134"/>
      </rPr>
      <t>/</t>
    </r>
    <r>
      <rPr>
        <b/>
        <sz val="12"/>
        <rFont val="宋体"/>
        <charset val="134"/>
      </rPr>
      <t>论文集</t>
    </r>
  </si>
  <si>
    <t>刊物级别</t>
  </si>
  <si>
    <t>级别分</t>
  </si>
  <si>
    <t>分值</t>
  </si>
  <si>
    <t>学校署名</t>
  </si>
  <si>
    <t>版面</t>
  </si>
  <si>
    <t>列1</t>
  </si>
  <si>
    <t>期刊论文</t>
  </si>
  <si>
    <t>差一个不定冠词，意义大不相同</t>
  </si>
  <si>
    <t>外国语学院</t>
  </si>
  <si>
    <t>本校老师</t>
  </si>
  <si>
    <t>陈涛</t>
  </si>
  <si>
    <t>2017-05-08</t>
  </si>
  <si>
    <t>中小学英语教学与研究</t>
  </si>
  <si>
    <t>全国核心期刊</t>
  </si>
  <si>
    <t>第一单位</t>
  </si>
  <si>
    <t>正常版面</t>
  </si>
  <si>
    <t>浅析荷马史诗的宇宙空间观</t>
  </si>
  <si>
    <t>程谷雨</t>
  </si>
  <si>
    <t>2017-10-30</t>
  </si>
  <si>
    <t>青年文学家</t>
  </si>
  <si>
    <t>省市级学术刊物</t>
  </si>
  <si>
    <t>对分课堂在评注式翻译教学中的应用</t>
  </si>
  <si>
    <t>邓月萍</t>
  </si>
  <si>
    <t>2017-05-25</t>
  </si>
  <si>
    <t>才智</t>
  </si>
  <si>
    <t>A Chinese Story in the Western Context:A Critical Discourse Analysis of Disney's Mulan</t>
  </si>
  <si>
    <t>华莹</t>
  </si>
  <si>
    <t>2017-11-15</t>
  </si>
  <si>
    <t>海外英语</t>
  </si>
  <si>
    <r>
      <rPr>
        <sz val="10"/>
        <rFont val="Arial"/>
        <charset val="0"/>
      </rPr>
      <t>Podcast(</t>
    </r>
    <r>
      <rPr>
        <sz val="10"/>
        <rFont val="宋体"/>
        <charset val="134"/>
      </rPr>
      <t>播客</t>
    </r>
    <r>
      <rPr>
        <sz val="10"/>
        <rFont val="Arial"/>
        <charset val="0"/>
      </rPr>
      <t>)</t>
    </r>
    <r>
      <rPr>
        <sz val="10"/>
        <rFont val="宋体"/>
        <charset val="134"/>
      </rPr>
      <t>在高校德语专业教学中的应用</t>
    </r>
  </si>
  <si>
    <t>黄慧子</t>
  </si>
  <si>
    <t>2017-07-10</t>
  </si>
  <si>
    <t>新校园</t>
  </si>
  <si>
    <r>
      <rPr>
        <sz val="10"/>
        <rFont val="宋体"/>
        <charset val="134"/>
      </rPr>
      <t>论高校信息平台在大学生学习生活中的作用</t>
    </r>
    <r>
      <rPr>
        <sz val="10"/>
        <rFont val="Arial"/>
        <charset val="0"/>
      </rPr>
      <t>——</t>
    </r>
    <r>
      <rPr>
        <sz val="10"/>
        <rFont val="宋体"/>
        <charset val="134"/>
      </rPr>
      <t>以上海临港大学城为例</t>
    </r>
  </si>
  <si>
    <t>学生</t>
  </si>
  <si>
    <t>黄兰兰</t>
  </si>
  <si>
    <r>
      <rPr>
        <sz val="10"/>
        <rFont val="宋体"/>
        <charset val="134"/>
      </rPr>
      <t>黄兰兰</t>
    </r>
    <r>
      <rPr>
        <sz val="10"/>
        <rFont val="Arial"/>
        <charset val="0"/>
      </rPr>
      <t>(</t>
    </r>
    <r>
      <rPr>
        <sz val="10"/>
        <rFont val="宋体"/>
        <charset val="134"/>
      </rPr>
      <t>学</t>
    </r>
    <r>
      <rPr>
        <sz val="10"/>
        <rFont val="Arial"/>
        <charset val="0"/>
      </rPr>
      <t>),</t>
    </r>
    <r>
      <rPr>
        <sz val="10"/>
        <rFont val="宋体"/>
        <charset val="134"/>
      </rPr>
      <t>王圆圆</t>
    </r>
  </si>
  <si>
    <t>求知导刊</t>
  </si>
  <si>
    <t>跨文化视角下《日语报刊选读》课程教学改革</t>
  </si>
  <si>
    <t>外校人员</t>
  </si>
  <si>
    <t>江春华</t>
  </si>
  <si>
    <r>
      <rPr>
        <sz val="10"/>
        <rFont val="宋体"/>
        <charset val="134"/>
      </rPr>
      <t>江春华</t>
    </r>
    <r>
      <rPr>
        <sz val="10"/>
        <rFont val="Arial"/>
        <charset val="0"/>
      </rPr>
      <t>(</t>
    </r>
    <r>
      <rPr>
        <sz val="10"/>
        <rFont val="宋体"/>
        <charset val="134"/>
      </rPr>
      <t>外</t>
    </r>
    <r>
      <rPr>
        <sz val="10"/>
        <rFont val="Arial"/>
        <charset val="0"/>
      </rPr>
      <t>),</t>
    </r>
    <r>
      <rPr>
        <sz val="10"/>
        <rFont val="宋体"/>
        <charset val="134"/>
      </rPr>
      <t>韩冰</t>
    </r>
  </si>
  <si>
    <t>2017-11-25</t>
  </si>
  <si>
    <t>安徽文学</t>
  </si>
  <si>
    <t>第二单位</t>
  </si>
  <si>
    <r>
      <rPr>
        <sz val="10"/>
        <rFont val="宋体"/>
        <charset val="134"/>
      </rPr>
      <t>高校外语专业学生二外课堂焦虑状况调查</t>
    </r>
    <r>
      <rPr>
        <sz val="10"/>
        <rFont val="Arial"/>
        <charset val="0"/>
      </rPr>
      <t>——</t>
    </r>
    <r>
      <rPr>
        <sz val="10"/>
        <rFont val="宋体"/>
        <charset val="134"/>
      </rPr>
      <t>以上海电机学院为例</t>
    </r>
  </si>
  <si>
    <t>黎景宜</t>
  </si>
  <si>
    <t>2013-10-10</t>
  </si>
  <si>
    <t>教育界</t>
  </si>
  <si>
    <r>
      <rPr>
        <sz val="10"/>
        <rFont val="Arial"/>
        <charset val="0"/>
      </rPr>
      <t>2013</t>
    </r>
    <r>
      <rPr>
        <sz val="10"/>
        <rFont val="宋体"/>
        <charset val="0"/>
      </rPr>
      <t>考核</t>
    </r>
  </si>
  <si>
    <r>
      <rPr>
        <sz val="10"/>
        <rFont val="宋体"/>
        <charset val="134"/>
      </rPr>
      <t>平行空间，</t>
    </r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多声共鸣</t>
    </r>
    <r>
      <rPr>
        <sz val="10"/>
        <rFont val="Arial"/>
        <charset val="0"/>
      </rPr>
      <t>-----</t>
    </r>
    <r>
      <rPr>
        <sz val="10"/>
        <rFont val="宋体"/>
        <charset val="134"/>
      </rPr>
      <t>《押沙龙！押沙龙！》的复调特征简析</t>
    </r>
  </si>
  <si>
    <t>2017-09-05</t>
  </si>
  <si>
    <t>西江文艺</t>
  </si>
  <si>
    <t>谈大学英语教学中的思政教育</t>
  </si>
  <si>
    <t>刘向前</t>
  </si>
  <si>
    <t>2017-07-20</t>
  </si>
  <si>
    <t>教育</t>
  </si>
  <si>
    <t>系统功能语言学在语言教学中的应用</t>
  </si>
  <si>
    <t>刘银屏</t>
  </si>
  <si>
    <t>2017-11-16</t>
  </si>
  <si>
    <t>大陆桥</t>
  </si>
  <si>
    <t>微信公众号辅助德语自主学习</t>
  </si>
  <si>
    <t>彭艳玲</t>
  </si>
  <si>
    <r>
      <rPr>
        <sz val="10"/>
        <rFont val="宋体"/>
        <charset val="134"/>
      </rPr>
      <t>彭艳玲</t>
    </r>
    <r>
      <rPr>
        <sz val="10"/>
        <rFont val="Arial"/>
        <charset val="0"/>
      </rPr>
      <t>(</t>
    </r>
    <r>
      <rPr>
        <sz val="10"/>
        <rFont val="宋体"/>
        <charset val="134"/>
      </rPr>
      <t>学</t>
    </r>
    <r>
      <rPr>
        <sz val="10"/>
        <rFont val="Arial"/>
        <charset val="0"/>
      </rPr>
      <t>),</t>
    </r>
    <r>
      <rPr>
        <sz val="10"/>
        <rFont val="宋体"/>
        <charset val="134"/>
      </rPr>
      <t>薛琳</t>
    </r>
  </si>
  <si>
    <t>2017-12-01</t>
  </si>
  <si>
    <t>环球市场信息导报</t>
  </si>
  <si>
    <t>从《格列佛游记》在中国的接受谈文学翻译的创造性叛逆</t>
  </si>
  <si>
    <t>尚静</t>
  </si>
  <si>
    <t>2017-07-26</t>
  </si>
  <si>
    <t>校园英语</t>
  </si>
  <si>
    <t>中国学生习得英语语音的主要障碍及原因分析</t>
  </si>
  <si>
    <t>沈志</t>
  </si>
  <si>
    <t>2017-11-11</t>
  </si>
  <si>
    <r>
      <rPr>
        <sz val="10"/>
        <rFont val="宋体"/>
        <charset val="134"/>
      </rPr>
      <t>增强高校学生党员服务意识的探究</t>
    </r>
    <r>
      <rPr>
        <sz val="10"/>
        <rFont val="Arial"/>
        <charset val="0"/>
      </rPr>
      <t>——</t>
    </r>
    <r>
      <rPr>
        <sz val="10"/>
        <rFont val="宋体"/>
        <charset val="134"/>
      </rPr>
      <t>以上海电机学院为例</t>
    </r>
  </si>
  <si>
    <t>唐蓓雯</t>
  </si>
  <si>
    <r>
      <rPr>
        <sz val="10"/>
        <rFont val="宋体"/>
        <charset val="134"/>
      </rPr>
      <t>唐蓓雯</t>
    </r>
    <r>
      <rPr>
        <sz val="10"/>
        <rFont val="Arial"/>
        <charset val="0"/>
      </rPr>
      <t>(</t>
    </r>
    <r>
      <rPr>
        <sz val="10"/>
        <rFont val="宋体"/>
        <charset val="134"/>
      </rPr>
      <t>学</t>
    </r>
    <r>
      <rPr>
        <sz val="10"/>
        <rFont val="Arial"/>
        <charset val="0"/>
      </rPr>
      <t>),</t>
    </r>
    <r>
      <rPr>
        <sz val="10"/>
        <rFont val="宋体"/>
        <charset val="134"/>
      </rPr>
      <t>杨婷</t>
    </r>
  </si>
  <si>
    <t>2017-01-14</t>
  </si>
  <si>
    <t>基于语料库的工程技术英语主题词特征调查</t>
  </si>
  <si>
    <t>王君君</t>
  </si>
  <si>
    <r>
      <rPr>
        <sz val="10"/>
        <rFont val="宋体"/>
        <charset val="134"/>
      </rPr>
      <t>王君君</t>
    </r>
    <r>
      <rPr>
        <sz val="10"/>
        <rFont val="Arial"/>
        <charset val="0"/>
      </rPr>
      <t>(</t>
    </r>
    <r>
      <rPr>
        <sz val="10"/>
        <rFont val="宋体"/>
        <charset val="134"/>
      </rPr>
      <t>学</t>
    </r>
    <r>
      <rPr>
        <sz val="10"/>
        <rFont val="Arial"/>
        <charset val="0"/>
      </rPr>
      <t>),</t>
    </r>
    <r>
      <rPr>
        <sz val="10"/>
        <rFont val="宋体"/>
        <charset val="134"/>
      </rPr>
      <t>广艳召</t>
    </r>
    <r>
      <rPr>
        <sz val="10"/>
        <rFont val="Arial"/>
        <charset val="0"/>
      </rPr>
      <t>(</t>
    </r>
    <r>
      <rPr>
        <sz val="10"/>
        <rFont val="宋体"/>
        <charset val="134"/>
      </rPr>
      <t>学</t>
    </r>
    <r>
      <rPr>
        <sz val="10"/>
        <rFont val="Arial"/>
        <charset val="0"/>
      </rPr>
      <t>),</t>
    </r>
    <r>
      <rPr>
        <sz val="10"/>
        <rFont val="宋体"/>
        <charset val="134"/>
      </rPr>
      <t>王艳伟</t>
    </r>
  </si>
  <si>
    <t>2017-02-01</t>
  </si>
  <si>
    <t>拟人中受拟者的主体性研究</t>
  </si>
  <si>
    <t>吴连春</t>
  </si>
  <si>
    <t>大陆桥视野</t>
  </si>
  <si>
    <r>
      <rPr>
        <sz val="10"/>
        <rFont val="宋体"/>
        <charset val="134"/>
      </rPr>
      <t>论</t>
    </r>
    <r>
      <rPr>
        <sz val="10"/>
        <rFont val="Arial"/>
        <charset val="0"/>
      </rPr>
      <t>M.D.</t>
    </r>
    <r>
      <rPr>
        <sz val="10"/>
        <rFont val="宋体"/>
        <charset val="134"/>
      </rPr>
      <t>莫布里职业教育思想的现实意义</t>
    </r>
  </si>
  <si>
    <t>谢莉</t>
  </si>
  <si>
    <t>卷宗</t>
  </si>
  <si>
    <t>浅谈中西方健康及健康理念</t>
  </si>
  <si>
    <t>2017-10-15</t>
  </si>
  <si>
    <t>消费导刊</t>
  </si>
  <si>
    <t>英语语言中的性别歧视现象初探</t>
  </si>
  <si>
    <t>许钢</t>
  </si>
  <si>
    <t>2017-11-10</t>
  </si>
  <si>
    <t>科技视界</t>
  </si>
  <si>
    <r>
      <rPr>
        <sz val="10"/>
        <rFont val="宋体"/>
        <charset val="134"/>
      </rPr>
      <t>从功能翻译理论看汉语旅游文本翻译</t>
    </r>
    <r>
      <rPr>
        <sz val="10"/>
        <rFont val="Arial"/>
        <charset val="0"/>
      </rPr>
      <t>——</t>
    </r>
    <r>
      <rPr>
        <sz val="10"/>
        <rFont val="宋体"/>
        <charset val="134"/>
      </rPr>
      <t>以《关帝神工：开封山陕甘会馆》为例</t>
    </r>
  </si>
  <si>
    <t>严大为</t>
  </si>
  <si>
    <t>2017-09-06</t>
  </si>
  <si>
    <r>
      <rPr>
        <sz val="10"/>
        <rFont val="宋体"/>
        <charset val="134"/>
      </rPr>
      <t>论</t>
    </r>
    <r>
      <rPr>
        <sz val="10"/>
        <rFont val="Arial"/>
        <charset val="0"/>
      </rPr>
      <t>EAP</t>
    </r>
    <r>
      <rPr>
        <sz val="10"/>
        <rFont val="宋体"/>
        <charset val="134"/>
      </rPr>
      <t>教师发展现状和发展途径</t>
    </r>
  </si>
  <si>
    <t>叶新</t>
  </si>
  <si>
    <t>2017-05-15</t>
  </si>
  <si>
    <t>谈项目教学法在我校研究生科研论文摘要写译中的应用</t>
  </si>
  <si>
    <r>
      <rPr>
        <sz val="10"/>
        <rFont val="宋体"/>
        <charset val="134"/>
      </rPr>
      <t>论网络</t>
    </r>
    <r>
      <rPr>
        <sz val="10"/>
        <rFont val="Arial"/>
        <charset val="0"/>
      </rPr>
      <t>“</t>
    </r>
    <r>
      <rPr>
        <sz val="10"/>
        <rFont val="宋体"/>
        <charset val="134"/>
      </rPr>
      <t>神翻译</t>
    </r>
    <r>
      <rPr>
        <sz val="10"/>
        <rFont val="Arial"/>
        <charset val="0"/>
      </rPr>
      <t>”</t>
    </r>
  </si>
  <si>
    <t>张慧</t>
  </si>
  <si>
    <t>2017-05-17</t>
  </si>
  <si>
    <t>长江丛刊</t>
  </si>
  <si>
    <r>
      <rPr>
        <sz val="10"/>
        <rFont val="宋体"/>
        <charset val="134"/>
      </rPr>
      <t>凯瑟琳</t>
    </r>
    <r>
      <rPr>
        <sz val="10"/>
        <rFont val="Arial"/>
        <charset val="0"/>
      </rPr>
      <t>.</t>
    </r>
    <r>
      <rPr>
        <sz val="10"/>
        <rFont val="宋体"/>
        <charset val="134"/>
      </rPr>
      <t>曼斯菲尔德短篇小说的女性主义主题创作解读</t>
    </r>
  </si>
  <si>
    <t>章君</t>
  </si>
  <si>
    <t>2017-10-25</t>
  </si>
  <si>
    <t>英语课堂中常用的导入方法</t>
  </si>
  <si>
    <t>周颙</t>
  </si>
  <si>
    <t>2017-10-16</t>
  </si>
  <si>
    <t>时代教育</t>
  </si>
  <si>
    <r>
      <rPr>
        <sz val="10"/>
        <rFont val="宋体"/>
        <charset val="134"/>
      </rPr>
      <t>有效外语课堂教学模式研究：</t>
    </r>
    <r>
      <rPr>
        <sz val="10"/>
        <rFont val="Arial"/>
        <charset val="0"/>
      </rPr>
      <t>UbD</t>
    </r>
    <r>
      <rPr>
        <sz val="10"/>
        <rFont val="宋体"/>
        <charset val="134"/>
      </rPr>
      <t>模式</t>
    </r>
  </si>
  <si>
    <t>朱熠</t>
  </si>
  <si>
    <t>2017-02-25</t>
  </si>
  <si>
    <r>
      <rPr>
        <sz val="10"/>
        <rFont val="Arial"/>
        <charset val="0"/>
      </rPr>
      <t>“</t>
    </r>
    <r>
      <rPr>
        <sz val="10"/>
        <rFont val="宋体"/>
        <charset val="134"/>
      </rPr>
      <t>互联网</t>
    </r>
    <r>
      <rPr>
        <sz val="10"/>
        <rFont val="Arial"/>
        <charset val="0"/>
      </rPr>
      <t>+”</t>
    </r>
    <r>
      <rPr>
        <sz val="10"/>
        <rFont val="宋体"/>
        <charset val="134"/>
      </rPr>
      <t>时代下大学生就业指导工作新思路</t>
    </r>
  </si>
  <si>
    <t>张盼</t>
  </si>
  <si>
    <t>2017-12-20</t>
  </si>
  <si>
    <t>当代教育实践与教学研究</t>
  </si>
  <si>
    <t>课程思政理念下英语口译教学改革</t>
  </si>
  <si>
    <t>王珍珍</t>
  </si>
  <si>
    <r>
      <rPr>
        <sz val="10"/>
        <rFont val="宋体"/>
        <charset val="134"/>
      </rPr>
      <t>王珍珍</t>
    </r>
    <r>
      <rPr>
        <sz val="10"/>
        <rFont val="Arial"/>
        <charset val="0"/>
      </rPr>
      <t>,</t>
    </r>
    <r>
      <rPr>
        <sz val="10"/>
        <rFont val="宋体"/>
        <charset val="134"/>
      </rPr>
      <t>魏平</t>
    </r>
  </si>
  <si>
    <t>2017-11-01</t>
  </si>
  <si>
    <t>传统文化导入第二课堂提升大学生人文素养的研究</t>
  </si>
  <si>
    <t>沙佳婷</t>
  </si>
  <si>
    <r>
      <rPr>
        <sz val="10"/>
        <rFont val="宋体"/>
        <charset val="134"/>
      </rPr>
      <t>沙佳婷</t>
    </r>
    <r>
      <rPr>
        <sz val="10"/>
        <rFont val="Arial"/>
        <charset val="0"/>
      </rPr>
      <t>(</t>
    </r>
    <r>
      <rPr>
        <sz val="10"/>
        <rFont val="宋体"/>
        <charset val="134"/>
      </rPr>
      <t>学</t>
    </r>
    <r>
      <rPr>
        <sz val="10"/>
        <rFont val="Arial"/>
        <charset val="0"/>
      </rPr>
      <t>),</t>
    </r>
    <r>
      <rPr>
        <sz val="10"/>
        <rFont val="宋体"/>
        <charset val="134"/>
      </rPr>
      <t>赵金霞</t>
    </r>
  </si>
  <si>
    <t>2017-10-28</t>
  </si>
  <si>
    <t>《话语中的型式与意义》介评</t>
  </si>
  <si>
    <t>王艳伟</t>
  </si>
  <si>
    <t>2017-09-27</t>
  </si>
  <si>
    <r>
      <rPr>
        <sz val="10"/>
        <rFont val="宋体"/>
        <charset val="134"/>
      </rPr>
      <t>外语教育</t>
    </r>
    <r>
      <rPr>
        <sz val="10"/>
        <rFont val="Arial"/>
        <charset val="0"/>
      </rPr>
      <t xml:space="preserve"> 2015</t>
    </r>
    <r>
      <rPr>
        <sz val="10"/>
        <rFont val="宋体"/>
        <charset val="134"/>
      </rPr>
      <t>年年刊</t>
    </r>
  </si>
  <si>
    <t>年刊</t>
  </si>
  <si>
    <t>浅谈文化差异对英美文学评论的影响</t>
  </si>
  <si>
    <t>吕争</t>
  </si>
  <si>
    <t>2017-09-15</t>
  </si>
  <si>
    <t>北方文学</t>
  </si>
  <si>
    <t>英美文学评论对莫言女性形象的误读初探</t>
  </si>
  <si>
    <t>2017-07-15</t>
  </si>
  <si>
    <t>传统文化结合第二课堂培养大学生人文素养的对策研究</t>
  </si>
  <si>
    <r>
      <rPr>
        <sz val="10"/>
        <rFont val="宋体"/>
        <charset val="134"/>
      </rPr>
      <t>沙佳婷</t>
    </r>
    <r>
      <rPr>
        <sz val="10"/>
        <rFont val="Arial"/>
        <charset val="0"/>
      </rPr>
      <t>(</t>
    </r>
    <r>
      <rPr>
        <sz val="10"/>
        <rFont val="宋体"/>
        <charset val="134"/>
      </rPr>
      <t>学</t>
    </r>
    <r>
      <rPr>
        <sz val="10"/>
        <rFont val="Arial"/>
        <charset val="0"/>
      </rPr>
      <t>),</t>
    </r>
    <r>
      <rPr>
        <sz val="10"/>
        <rFont val="宋体"/>
        <charset val="134"/>
      </rPr>
      <t>王圆圆</t>
    </r>
  </si>
  <si>
    <t>2017-05-22</t>
  </si>
  <si>
    <t>新一代</t>
  </si>
  <si>
    <r>
      <rPr>
        <sz val="10"/>
        <rFont val="宋体"/>
        <charset val="134"/>
      </rPr>
      <t>为取消德语语法中</t>
    </r>
    <r>
      <rPr>
        <sz val="10"/>
        <rFont val="Arial"/>
        <charset val="0"/>
      </rPr>
      <t>“</t>
    </r>
    <r>
      <rPr>
        <sz val="10"/>
        <rFont val="宋体"/>
        <charset val="134"/>
      </rPr>
      <t>反身动词</t>
    </r>
    <r>
      <rPr>
        <sz val="10"/>
        <rFont val="Arial"/>
        <charset val="0"/>
      </rPr>
      <t>”</t>
    </r>
    <r>
      <rPr>
        <sz val="10"/>
        <rFont val="宋体"/>
        <charset val="134"/>
      </rPr>
      <t>概念所做的尝试</t>
    </r>
  </si>
  <si>
    <t>朱凯</t>
  </si>
  <si>
    <t>2017-05-18</t>
  </si>
  <si>
    <t>现代语言学</t>
  </si>
  <si>
    <r>
      <rPr>
        <sz val="10"/>
        <rFont val="宋体"/>
        <charset val="134"/>
      </rPr>
      <t>基于高校大学城流浪动物广泛存在引发的思考</t>
    </r>
    <r>
      <rPr>
        <sz val="10"/>
        <rFont val="Arial"/>
        <charset val="0"/>
      </rPr>
      <t>——</t>
    </r>
    <r>
      <rPr>
        <sz val="10"/>
        <rFont val="宋体"/>
        <charset val="134"/>
      </rPr>
      <t>以临港大学城为例</t>
    </r>
  </si>
  <si>
    <t>刘东欣</t>
  </si>
  <si>
    <r>
      <rPr>
        <sz val="10"/>
        <rFont val="宋体"/>
        <charset val="134"/>
      </rPr>
      <t>刘东欣</t>
    </r>
    <r>
      <rPr>
        <sz val="10"/>
        <rFont val="Arial"/>
        <charset val="0"/>
      </rPr>
      <t>(</t>
    </r>
    <r>
      <rPr>
        <sz val="10"/>
        <rFont val="宋体"/>
        <charset val="134"/>
      </rPr>
      <t>学</t>
    </r>
    <r>
      <rPr>
        <sz val="10"/>
        <rFont val="Arial"/>
        <charset val="0"/>
      </rPr>
      <t>),</t>
    </r>
    <r>
      <rPr>
        <sz val="10"/>
        <rFont val="宋体"/>
        <charset val="134"/>
      </rPr>
      <t>王圆圆</t>
    </r>
  </si>
  <si>
    <t>2017-04-10</t>
  </si>
  <si>
    <t>楚天法治</t>
  </si>
  <si>
    <r>
      <rPr>
        <sz val="10"/>
        <rFont val="宋体"/>
        <charset val="134"/>
      </rPr>
      <t>从语言学角度分析</t>
    </r>
    <r>
      <rPr>
        <sz val="10"/>
        <rFont val="Arial"/>
        <charset val="0"/>
      </rPr>
      <t>2015</t>
    </r>
    <r>
      <rPr>
        <sz val="10"/>
        <rFont val="宋体"/>
        <charset val="134"/>
      </rPr>
      <t>年德国年度词汇</t>
    </r>
  </si>
  <si>
    <t>陈忆浓</t>
  </si>
  <si>
    <t>2017-04-01</t>
  </si>
  <si>
    <t>成长</t>
  </si>
  <si>
    <t>学习型党支部路径探析</t>
  </si>
  <si>
    <t>南倩倩</t>
  </si>
  <si>
    <r>
      <rPr>
        <sz val="10"/>
        <rFont val="宋体"/>
        <charset val="134"/>
      </rPr>
      <t>南倩倩</t>
    </r>
    <r>
      <rPr>
        <sz val="10"/>
        <rFont val="Arial"/>
        <charset val="0"/>
      </rPr>
      <t>(</t>
    </r>
    <r>
      <rPr>
        <sz val="10"/>
        <rFont val="宋体"/>
        <charset val="134"/>
      </rPr>
      <t>学</t>
    </r>
    <r>
      <rPr>
        <sz val="10"/>
        <rFont val="Arial"/>
        <charset val="0"/>
      </rPr>
      <t>),</t>
    </r>
    <r>
      <rPr>
        <sz val="10"/>
        <rFont val="宋体"/>
        <charset val="134"/>
      </rPr>
      <t>杨婷</t>
    </r>
  </si>
  <si>
    <t>2017-01-01</t>
  </si>
  <si>
    <t>上海市公示语英译语用失误调查与研究</t>
  </si>
  <si>
    <t>成爽</t>
  </si>
  <si>
    <t>2016-12-25</t>
  </si>
  <si>
    <t>外宣译者的受约性与主体性实证分析</t>
  </si>
  <si>
    <t>袁健兰</t>
  </si>
  <si>
    <t>2017-12-30</t>
  </si>
  <si>
    <t>未来英才</t>
  </si>
  <si>
    <r>
      <rPr>
        <sz val="10"/>
        <rFont val="宋体"/>
        <charset val="134"/>
      </rPr>
      <t>德国《南德意志报》</t>
    </r>
    <r>
      <rPr>
        <sz val="10"/>
        <rFont val="Arial"/>
        <charset val="0"/>
      </rPr>
      <t>2016</t>
    </r>
    <r>
      <rPr>
        <sz val="10"/>
        <rFont val="宋体"/>
        <charset val="134"/>
      </rPr>
      <t>年对中国的经济形象建构</t>
    </r>
  </si>
  <si>
    <t>李晓梅</t>
  </si>
  <si>
    <t>《新闻传播》</t>
  </si>
  <si>
    <t>从赠答文化看日本人的心理</t>
  </si>
  <si>
    <t>韩冰</t>
  </si>
  <si>
    <r>
      <rPr>
        <sz val="10"/>
        <rFont val="宋体"/>
        <charset val="134"/>
      </rPr>
      <t>韩冰</t>
    </r>
    <r>
      <rPr>
        <sz val="10"/>
        <rFont val="Arial"/>
        <charset val="0"/>
      </rPr>
      <t>,</t>
    </r>
    <r>
      <rPr>
        <sz val="10"/>
        <rFont val="宋体"/>
        <charset val="134"/>
      </rPr>
      <t>江春华</t>
    </r>
    <r>
      <rPr>
        <sz val="10"/>
        <rFont val="Arial"/>
        <charset val="0"/>
      </rPr>
      <t>(</t>
    </r>
    <r>
      <rPr>
        <sz val="10"/>
        <rFont val="宋体"/>
        <charset val="134"/>
      </rPr>
      <t>外</t>
    </r>
    <r>
      <rPr>
        <sz val="10"/>
        <rFont val="Arial"/>
        <charset val="0"/>
      </rPr>
      <t>)</t>
    </r>
  </si>
  <si>
    <t>2017-12-28</t>
  </si>
  <si>
    <t>学园</t>
  </si>
  <si>
    <t>运用易班平台提升学风建设的具体路径探析</t>
  </si>
  <si>
    <t>朱丹</t>
  </si>
  <si>
    <t>2017-10-01</t>
  </si>
  <si>
    <r>
      <rPr>
        <sz val="10"/>
        <rFont val="宋体"/>
        <charset val="134"/>
      </rPr>
      <t>浅析商务英语翻译方法</t>
    </r>
    <r>
      <rPr>
        <sz val="10"/>
        <rFont val="Arial"/>
        <charset val="0"/>
      </rPr>
      <t>——</t>
    </r>
    <r>
      <rPr>
        <sz val="10"/>
        <rFont val="宋体"/>
        <charset val="134"/>
      </rPr>
      <t>以</t>
    </r>
    <r>
      <rPr>
        <sz val="10"/>
        <rFont val="Arial"/>
        <charset val="0"/>
      </rPr>
      <t>Legality</t>
    </r>
    <r>
      <rPr>
        <sz val="10"/>
        <rFont val="宋体"/>
        <charset val="134"/>
      </rPr>
      <t>为例</t>
    </r>
  </si>
  <si>
    <t>张文娟</t>
  </si>
  <si>
    <t>2017-04-15</t>
  </si>
  <si>
    <t>德国制造业的三大基石</t>
  </si>
  <si>
    <t>于贤荣</t>
  </si>
  <si>
    <r>
      <rPr>
        <sz val="10"/>
        <rFont val="宋体"/>
        <charset val="134"/>
      </rPr>
      <t>于贤荣</t>
    </r>
    <r>
      <rPr>
        <sz val="10"/>
        <rFont val="Arial"/>
        <charset val="0"/>
      </rPr>
      <t>,</t>
    </r>
    <r>
      <rPr>
        <sz val="10"/>
        <rFont val="宋体"/>
        <charset val="134"/>
      </rPr>
      <t>李新华</t>
    </r>
    <r>
      <rPr>
        <sz val="10"/>
        <rFont val="Arial"/>
        <charset val="0"/>
      </rPr>
      <t>(</t>
    </r>
    <r>
      <rPr>
        <sz val="10"/>
        <rFont val="宋体"/>
        <charset val="134"/>
      </rPr>
      <t>外</t>
    </r>
    <r>
      <rPr>
        <sz val="10"/>
        <rFont val="Arial"/>
        <charset val="0"/>
      </rPr>
      <t>)</t>
    </r>
  </si>
  <si>
    <t>2016-11-30</t>
  </si>
  <si>
    <t>科学与财富</t>
  </si>
  <si>
    <t>比例</t>
  </si>
  <si>
    <t>发表刊物/论文集</t>
  </si>
  <si>
    <t>论文收录</t>
  </si>
  <si>
    <t>收录备注</t>
  </si>
  <si>
    <t>收录分数</t>
  </si>
  <si>
    <t>论文集</t>
  </si>
  <si>
    <t>On Strategies of Personal Information  Protection in the Personalized Information Service in Big Data Times</t>
  </si>
  <si>
    <t>张莉萍</t>
  </si>
  <si>
    <t>ITA 2016</t>
  </si>
  <si>
    <t>ISTP</t>
  </si>
  <si>
    <t>著作名称</t>
  </si>
  <si>
    <t>参编作者</t>
  </si>
  <si>
    <t>出版单位</t>
  </si>
  <si>
    <t>出版时间</t>
  </si>
  <si>
    <t>著作类别</t>
  </si>
  <si>
    <t>著作系数</t>
  </si>
  <si>
    <t>总字数 （万字）</t>
  </si>
  <si>
    <t>实际字数（字）</t>
  </si>
  <si>
    <t>学科系数</t>
  </si>
  <si>
    <t>出版系数</t>
  </si>
  <si>
    <t>Z0</t>
  </si>
  <si>
    <t>歌德谈话录</t>
  </si>
  <si>
    <t>王海颖</t>
  </si>
  <si>
    <t>江苏凤凰文艺出版社</t>
  </si>
  <si>
    <t>2017-08-01</t>
  </si>
  <si>
    <t>译著</t>
  </si>
  <si>
    <t>来到纽约的第一天</t>
  </si>
  <si>
    <t>2017-06-01</t>
  </si>
  <si>
    <t>《团队管理：成败启示录》</t>
  </si>
  <si>
    <t>李和庆</t>
  </si>
  <si>
    <t>袁征(外),李和庆</t>
  </si>
  <si>
    <t>机械工业出版社</t>
  </si>
  <si>
    <t>《崩溃》（再版）</t>
  </si>
  <si>
    <r>
      <rPr>
        <sz val="10"/>
        <rFont val="Arial"/>
        <charset val="0"/>
      </rPr>
      <t>李和庆</t>
    </r>
    <r>
      <rPr>
        <sz val="10"/>
        <color rgb="FFFF0000"/>
        <rFont val="Arial"/>
        <charset val="0"/>
      </rPr>
      <t>,</t>
    </r>
    <r>
      <rPr>
        <sz val="10"/>
        <color rgb="FFFF0000"/>
        <rFont val="宋体"/>
        <charset val="134"/>
      </rPr>
      <t>梁亚平</t>
    </r>
    <r>
      <rPr>
        <sz val="10"/>
        <color rgb="FFFF0000"/>
        <rFont val="Arial"/>
        <charset val="0"/>
      </rPr>
      <t>(</t>
    </r>
    <r>
      <rPr>
        <sz val="10"/>
        <color rgb="FFFF0000"/>
        <rFont val="宋体"/>
        <charset val="134"/>
      </rPr>
      <t>外</t>
    </r>
    <r>
      <rPr>
        <sz val="10"/>
        <color rgb="FFFF0000"/>
        <rFont val="Arial"/>
        <charset val="0"/>
      </rPr>
      <t>),</t>
    </r>
    <r>
      <rPr>
        <sz val="10"/>
        <color rgb="FFFF0000"/>
        <rFont val="宋体"/>
        <charset val="134"/>
      </rPr>
      <t>杨勇</t>
    </r>
    <r>
      <rPr>
        <sz val="10"/>
        <color rgb="FFFF0000"/>
        <rFont val="Arial"/>
        <charset val="0"/>
      </rPr>
      <t>(</t>
    </r>
    <r>
      <rPr>
        <sz val="10"/>
        <color rgb="FFFF0000"/>
        <rFont val="宋体"/>
        <charset val="134"/>
      </rPr>
      <t>外</t>
    </r>
    <r>
      <rPr>
        <sz val="10"/>
        <color rgb="FFFF0000"/>
        <rFont val="Arial"/>
        <charset val="0"/>
      </rPr>
      <t>)</t>
    </r>
  </si>
  <si>
    <t>人民文学出版社</t>
  </si>
  <si>
    <t>出版社类型升级部分奖励</t>
  </si>
  <si>
    <t>《团队角色：在工作中的应用》</t>
  </si>
  <si>
    <t>李和庆,蔺红云(外)</t>
  </si>
  <si>
    <t>2017-09-01</t>
  </si>
  <si>
    <t>《大卫 科波菲尔》导读</t>
  </si>
  <si>
    <t>李和庆,史慧(外)</t>
  </si>
  <si>
    <t>上海文艺出版社</t>
  </si>
  <si>
    <t>《资本主义简史》</t>
  </si>
  <si>
    <t>徐庆</t>
  </si>
  <si>
    <t>文汇出版社</t>
  </si>
  <si>
    <t>《理智与情感》导读</t>
  </si>
  <si>
    <t>2017-04-20</t>
  </si>
  <si>
    <t>《劝导》导读</t>
  </si>
  <si>
    <t>李连涛</t>
  </si>
  <si>
    <t>2017-04-03</t>
  </si>
  <si>
    <t>《爱玛》导读</t>
  </si>
  <si>
    <t>外语教学与思维创新</t>
  </si>
  <si>
    <t>陈文</t>
  </si>
  <si>
    <r>
      <rPr>
        <sz val="10"/>
        <rFont val="宋体"/>
        <charset val="134"/>
      </rPr>
      <t>孙丽丽</t>
    </r>
    <r>
      <rPr>
        <sz val="10"/>
        <rFont val="Arial"/>
        <charset val="0"/>
      </rPr>
      <t>(</t>
    </r>
    <r>
      <rPr>
        <sz val="10"/>
        <rFont val="宋体"/>
        <charset val="134"/>
      </rPr>
      <t>外</t>
    </r>
    <r>
      <rPr>
        <sz val="10"/>
        <rFont val="Arial"/>
        <charset val="0"/>
      </rPr>
      <t>),</t>
    </r>
    <r>
      <rPr>
        <sz val="10"/>
        <rFont val="宋体"/>
        <charset val="134"/>
      </rPr>
      <t>陈晶</t>
    </r>
    <r>
      <rPr>
        <sz val="10"/>
        <rFont val="Arial"/>
        <charset val="0"/>
      </rPr>
      <t>(</t>
    </r>
    <r>
      <rPr>
        <sz val="10"/>
        <rFont val="宋体"/>
        <charset val="134"/>
      </rPr>
      <t>外</t>
    </r>
    <r>
      <rPr>
        <sz val="10"/>
        <rFont val="Arial"/>
        <charset val="0"/>
      </rPr>
      <t>),</t>
    </r>
    <r>
      <rPr>
        <sz val="10"/>
        <rFont val="宋体"/>
        <charset val="134"/>
      </rPr>
      <t>衡清芝</t>
    </r>
    <r>
      <rPr>
        <sz val="10"/>
        <rFont val="Arial"/>
        <charset val="0"/>
      </rPr>
      <t>(</t>
    </r>
    <r>
      <rPr>
        <sz val="10"/>
        <rFont val="宋体"/>
        <charset val="134"/>
      </rPr>
      <t>外</t>
    </r>
    <r>
      <rPr>
        <sz val="10"/>
        <rFont val="Arial"/>
        <charset val="0"/>
      </rPr>
      <t>),</t>
    </r>
    <r>
      <rPr>
        <sz val="10"/>
        <rFont val="宋体"/>
        <charset val="134"/>
      </rPr>
      <t>陈文</t>
    </r>
  </si>
  <si>
    <t>光明日报出版社</t>
  </si>
  <si>
    <t>2016-12-23</t>
  </si>
  <si>
    <t>编著</t>
  </si>
  <si>
    <t>项目编号</t>
  </si>
  <si>
    <t>项目名称</t>
  </si>
  <si>
    <t>姓名</t>
  </si>
  <si>
    <t>学院</t>
  </si>
  <si>
    <t>级别</t>
  </si>
  <si>
    <t>到款金额（D）</t>
  </si>
  <si>
    <t>H值</t>
  </si>
  <si>
    <t>类别（A）</t>
  </si>
  <si>
    <t>完成单位系数（U）</t>
  </si>
  <si>
    <t>考核分值(H*D*A*U*10)</t>
  </si>
  <si>
    <t>17AR25</t>
  </si>
  <si>
    <t>“粮草未动，气象先行”气象科普活动</t>
  </si>
  <si>
    <t>王圆圆</t>
  </si>
  <si>
    <t>外语学院</t>
  </si>
  <si>
    <t>闵行区科普项目</t>
  </si>
  <si>
    <t>青年教师培养</t>
  </si>
  <si>
    <t>李岑瑶</t>
  </si>
  <si>
    <t>课题
负责人</t>
  </si>
  <si>
    <t>项目来源</t>
  </si>
  <si>
    <t>合同金额（万元）</t>
  </si>
  <si>
    <t>到款金额（万元）</t>
  </si>
  <si>
    <t>完成时间</t>
  </si>
  <si>
    <t>部门</t>
  </si>
  <si>
    <t>分类</t>
  </si>
  <si>
    <t>系数</t>
  </si>
  <si>
    <t>得分</t>
  </si>
  <si>
    <t>17B33</t>
  </si>
  <si>
    <t xml:space="preserve">上海海昌极地海洋世界进口游乐设备资料翻译 </t>
  </si>
  <si>
    <t>华 莹</t>
  </si>
  <si>
    <t>上海海昌极地海洋世界有限公司</t>
  </si>
  <si>
    <t>社科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</si>
</sst>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</numFmts>
  <fonts count="37">
    <font>
      <sz val="12"/>
      <color theme="1"/>
      <name val="宋体"/>
      <charset val="134"/>
      <scheme val="minor"/>
    </font>
    <font>
      <b/>
      <sz val="12"/>
      <color theme="0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0"/>
      <name val="宋体"/>
      <charset val="134"/>
    </font>
    <font>
      <b/>
      <sz val="12"/>
      <color theme="0"/>
      <name val="宋体"/>
      <charset val="134"/>
    </font>
    <font>
      <sz val="10"/>
      <name val="Arial"/>
      <charset val="0"/>
    </font>
    <font>
      <sz val="10"/>
      <name val="宋体"/>
      <charset val="0"/>
      <scheme val="minor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color rgb="FFFF0000"/>
      <name val="Arial"/>
      <charset val="0"/>
    </font>
    <font>
      <sz val="10"/>
      <color rgb="FFFF0000"/>
      <name val="宋体"/>
      <charset val="134"/>
    </font>
    <font>
      <b/>
      <sz val="12"/>
      <name val="Arial"/>
      <charset val="134"/>
    </font>
    <font>
      <sz val="1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5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16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0" borderId="5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2" fillId="8" borderId="10" applyNumberFormat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/>
    <xf numFmtId="0" fontId="23" fillId="0" borderId="0"/>
  </cellStyleXfs>
  <cellXfs count="3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50" applyFont="1" applyFill="1" applyBorder="1" applyAlignment="1">
      <alignment horizontal="center" vertical="center"/>
    </xf>
    <xf numFmtId="176" fontId="6" fillId="0" borderId="1" xfId="5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Border="1" applyAlignment="1"/>
    <xf numFmtId="0" fontId="9" fillId="0" borderId="1" xfId="0" applyFont="1" applyFill="1" applyBorder="1" applyAlignment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/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/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外语" xfId="49"/>
    <cellStyle name="常规 2" xfId="50"/>
    <cellStyle name="常规 7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格1" displayName="表格1" ref="A1:Q47">
  <tableColumns count="17">
    <tableColumn id="1" name="序号"/>
    <tableColumn id="2" name="论文类型"/>
    <tableColumn id="3" name="论文题目"/>
    <tableColumn id="4" name="成果归属单位"/>
    <tableColumn id="5" name="第一作者类型"/>
    <tableColumn id="6" name="类型分"/>
    <tableColumn id="7" name="第一作者"/>
    <tableColumn id="8" name="所有作者"/>
    <tableColumn id="9" name="作者人数"/>
    <tableColumn id="10" name="发表/出版时间"/>
    <tableColumn id="11" name="发表刊物/论文集"/>
    <tableColumn id="12" name="刊物级别"/>
    <tableColumn id="13" name="级别分"/>
    <tableColumn id="14" name="分值"/>
    <tableColumn id="15" name="学校署名"/>
    <tableColumn id="16" name="版面"/>
    <tableColumn id="17" name="列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7"/>
  <sheetViews>
    <sheetView tabSelected="1" topLeftCell="D1" workbookViewId="0">
      <selection activeCell="I5" sqref="I5:I29"/>
    </sheetView>
  </sheetViews>
  <sheetFormatPr defaultColWidth="10.625" defaultRowHeight="14.25"/>
  <cols>
    <col min="1" max="1" width="4.91666666666667" style="32" customWidth="1"/>
    <col min="2" max="2" width="11.625" customWidth="1"/>
    <col min="3" max="3" width="71.875" customWidth="1"/>
    <col min="4" max="5" width="13.25" customWidth="1"/>
    <col min="6" max="6" width="7" customWidth="1"/>
    <col min="7" max="8" width="11.625" customWidth="1"/>
    <col min="9" max="9" width="9.08333333333333" customWidth="1"/>
    <col min="10" max="10" width="13.8333333333333" customWidth="1"/>
    <col min="11" max="11" width="18.375" customWidth="1"/>
    <col min="12" max="12" width="11.625" customWidth="1"/>
    <col min="13" max="13" width="7" customWidth="1"/>
    <col min="14" max="14" width="5.91666666666667" customWidth="1"/>
    <col min="15" max="15" width="9.08333333333333" customWidth="1"/>
    <col min="16" max="16" width="8.08333333333333" customWidth="1"/>
  </cols>
  <sheetData>
    <row r="1" s="17" customFormat="1" ht="30" spans="1:17">
      <c r="A1" s="33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  <c r="K1" s="33" t="s">
        <v>10</v>
      </c>
      <c r="L1" s="33" t="s">
        <v>11</v>
      </c>
      <c r="M1" s="33" t="s">
        <v>12</v>
      </c>
      <c r="N1" s="33" t="s">
        <v>13</v>
      </c>
      <c r="O1" s="33" t="s">
        <v>14</v>
      </c>
      <c r="P1" s="33" t="s">
        <v>15</v>
      </c>
      <c r="Q1" s="17" t="s">
        <v>16</v>
      </c>
    </row>
    <row r="2" s="27" customFormat="1" ht="12.75" spans="1:19">
      <c r="A2" s="22">
        <v>1</v>
      </c>
      <c r="B2" s="23" t="s">
        <v>17</v>
      </c>
      <c r="C2" s="23" t="s">
        <v>18</v>
      </c>
      <c r="D2" s="23" t="s">
        <v>19</v>
      </c>
      <c r="E2" s="23" t="s">
        <v>20</v>
      </c>
      <c r="F2" s="22">
        <v>1</v>
      </c>
      <c r="G2" s="23" t="s">
        <v>21</v>
      </c>
      <c r="H2" s="23" t="s">
        <v>21</v>
      </c>
      <c r="I2" s="22">
        <v>1</v>
      </c>
      <c r="J2" s="22" t="s">
        <v>22</v>
      </c>
      <c r="K2" s="23" t="s">
        <v>23</v>
      </c>
      <c r="L2" s="23" t="s">
        <v>24</v>
      </c>
      <c r="M2" s="22">
        <v>40</v>
      </c>
      <c r="N2" s="22">
        <f>M2*F2</f>
        <v>40</v>
      </c>
      <c r="O2" s="23" t="s">
        <v>25</v>
      </c>
      <c r="P2" s="23" t="s">
        <v>26</v>
      </c>
      <c r="Q2" s="35"/>
      <c r="R2" s="35"/>
      <c r="S2" s="35"/>
    </row>
    <row r="3" s="27" customFormat="1" ht="12.75" spans="1:19">
      <c r="A3" s="22">
        <v>2</v>
      </c>
      <c r="B3" s="23" t="s">
        <v>17</v>
      </c>
      <c r="C3" s="23" t="s">
        <v>27</v>
      </c>
      <c r="D3" s="23" t="s">
        <v>19</v>
      </c>
      <c r="E3" s="23" t="s">
        <v>20</v>
      </c>
      <c r="F3" s="22">
        <v>1</v>
      </c>
      <c r="G3" s="23" t="s">
        <v>28</v>
      </c>
      <c r="H3" s="23" t="s">
        <v>28</v>
      </c>
      <c r="I3" s="22">
        <v>1</v>
      </c>
      <c r="J3" s="22" t="s">
        <v>29</v>
      </c>
      <c r="K3" s="23" t="s">
        <v>30</v>
      </c>
      <c r="L3" s="23" t="s">
        <v>31</v>
      </c>
      <c r="M3" s="22">
        <v>20</v>
      </c>
      <c r="N3" s="22">
        <f t="shared" ref="N3:N46" si="0">M3*F3</f>
        <v>20</v>
      </c>
      <c r="O3" s="23" t="s">
        <v>25</v>
      </c>
      <c r="P3" s="23" t="s">
        <v>26</v>
      </c>
      <c r="Q3" s="35"/>
      <c r="R3" s="35"/>
      <c r="S3" s="35"/>
    </row>
    <row r="4" s="27" customFormat="1" ht="12.75" spans="1:19">
      <c r="A4" s="22">
        <v>3</v>
      </c>
      <c r="B4" s="23" t="s">
        <v>17</v>
      </c>
      <c r="C4" s="23" t="s">
        <v>32</v>
      </c>
      <c r="D4" s="23" t="s">
        <v>19</v>
      </c>
      <c r="E4" s="23" t="s">
        <v>20</v>
      </c>
      <c r="F4" s="22">
        <v>1</v>
      </c>
      <c r="G4" s="23" t="s">
        <v>33</v>
      </c>
      <c r="H4" s="23" t="s">
        <v>33</v>
      </c>
      <c r="I4" s="22">
        <v>1</v>
      </c>
      <c r="J4" s="22" t="s">
        <v>34</v>
      </c>
      <c r="K4" s="23" t="s">
        <v>35</v>
      </c>
      <c r="L4" s="23" t="s">
        <v>31</v>
      </c>
      <c r="M4" s="22">
        <v>20</v>
      </c>
      <c r="N4" s="22">
        <f t="shared" si="0"/>
        <v>20</v>
      </c>
      <c r="O4" s="23" t="s">
        <v>25</v>
      </c>
      <c r="P4" s="23" t="s">
        <v>26</v>
      </c>
      <c r="Q4" s="35"/>
      <c r="R4" s="35"/>
      <c r="S4" s="35"/>
    </row>
    <row r="5" s="27" customFormat="1" ht="12.75" spans="1:19">
      <c r="A5" s="22">
        <v>4</v>
      </c>
      <c r="B5" s="23" t="s">
        <v>17</v>
      </c>
      <c r="C5" s="22" t="s">
        <v>36</v>
      </c>
      <c r="D5" s="23" t="s">
        <v>19</v>
      </c>
      <c r="E5" s="23" t="s">
        <v>20</v>
      </c>
      <c r="F5" s="22">
        <v>1</v>
      </c>
      <c r="G5" s="23" t="s">
        <v>37</v>
      </c>
      <c r="H5" s="23" t="s">
        <v>37</v>
      </c>
      <c r="I5" s="22">
        <v>1</v>
      </c>
      <c r="J5" s="22" t="s">
        <v>38</v>
      </c>
      <c r="K5" s="23" t="s">
        <v>39</v>
      </c>
      <c r="L5" s="23" t="s">
        <v>31</v>
      </c>
      <c r="M5" s="22">
        <v>20</v>
      </c>
      <c r="N5" s="22">
        <f t="shared" si="0"/>
        <v>20</v>
      </c>
      <c r="O5" s="23" t="s">
        <v>25</v>
      </c>
      <c r="P5" s="23" t="s">
        <v>26</v>
      </c>
      <c r="Q5" s="35"/>
      <c r="R5" s="35"/>
      <c r="S5" s="35"/>
    </row>
    <row r="6" s="27" customFormat="1" ht="12.75" spans="1:19">
      <c r="A6" s="22">
        <v>5</v>
      </c>
      <c r="B6" s="23" t="s">
        <v>17</v>
      </c>
      <c r="C6" s="22" t="s">
        <v>40</v>
      </c>
      <c r="D6" s="23" t="s">
        <v>19</v>
      </c>
      <c r="E6" s="23" t="s">
        <v>20</v>
      </c>
      <c r="F6" s="22">
        <v>1</v>
      </c>
      <c r="G6" s="23" t="s">
        <v>41</v>
      </c>
      <c r="H6" s="23" t="s">
        <v>41</v>
      </c>
      <c r="I6" s="22">
        <v>1</v>
      </c>
      <c r="J6" s="22" t="s">
        <v>42</v>
      </c>
      <c r="K6" s="23" t="s">
        <v>43</v>
      </c>
      <c r="L6" s="23" t="s">
        <v>31</v>
      </c>
      <c r="M6" s="22">
        <v>20</v>
      </c>
      <c r="N6" s="22">
        <f t="shared" si="0"/>
        <v>20</v>
      </c>
      <c r="O6" s="23" t="s">
        <v>25</v>
      </c>
      <c r="P6" s="23" t="s">
        <v>26</v>
      </c>
      <c r="Q6" s="35"/>
      <c r="R6" s="35"/>
      <c r="S6" s="35"/>
    </row>
    <row r="7" s="27" customFormat="1" ht="12.75" spans="1:19">
      <c r="A7" s="22">
        <v>6</v>
      </c>
      <c r="B7" s="23" t="s">
        <v>17</v>
      </c>
      <c r="C7" s="23" t="s">
        <v>44</v>
      </c>
      <c r="D7" s="23" t="s">
        <v>19</v>
      </c>
      <c r="E7" s="23" t="s">
        <v>45</v>
      </c>
      <c r="F7" s="22">
        <v>1</v>
      </c>
      <c r="G7" s="23" t="s">
        <v>46</v>
      </c>
      <c r="H7" s="23" t="s">
        <v>47</v>
      </c>
      <c r="I7" s="22">
        <v>2</v>
      </c>
      <c r="J7" s="22" t="s">
        <v>22</v>
      </c>
      <c r="K7" s="23" t="s">
        <v>48</v>
      </c>
      <c r="L7" s="23" t="s">
        <v>31</v>
      </c>
      <c r="M7" s="22">
        <v>20</v>
      </c>
      <c r="N7" s="22">
        <f t="shared" si="0"/>
        <v>20</v>
      </c>
      <c r="O7" s="23" t="s">
        <v>25</v>
      </c>
      <c r="P7" s="23" t="s">
        <v>26</v>
      </c>
      <c r="Q7" s="35"/>
      <c r="R7" s="35"/>
      <c r="S7" s="35"/>
    </row>
    <row r="8" s="27" customFormat="1" ht="12.75" spans="1:19">
      <c r="A8" s="22">
        <v>7</v>
      </c>
      <c r="B8" s="23" t="s">
        <v>17</v>
      </c>
      <c r="C8" s="23" t="s">
        <v>49</v>
      </c>
      <c r="D8" s="23" t="s">
        <v>19</v>
      </c>
      <c r="E8" s="23" t="s">
        <v>50</v>
      </c>
      <c r="F8" s="22">
        <v>0.3</v>
      </c>
      <c r="G8" s="23" t="s">
        <v>51</v>
      </c>
      <c r="H8" s="23" t="s">
        <v>52</v>
      </c>
      <c r="I8" s="22">
        <v>2</v>
      </c>
      <c r="J8" s="22" t="s">
        <v>53</v>
      </c>
      <c r="K8" s="23" t="s">
        <v>54</v>
      </c>
      <c r="L8" s="23" t="s">
        <v>31</v>
      </c>
      <c r="M8" s="22">
        <v>20</v>
      </c>
      <c r="N8" s="22">
        <f t="shared" si="0"/>
        <v>6</v>
      </c>
      <c r="O8" s="23" t="s">
        <v>55</v>
      </c>
      <c r="P8" s="23" t="s">
        <v>26</v>
      </c>
      <c r="Q8" s="35"/>
      <c r="R8" s="36"/>
      <c r="S8" s="35"/>
    </row>
    <row r="9" s="27" customFormat="1" ht="12.75" spans="1:19">
      <c r="A9" s="22">
        <v>8</v>
      </c>
      <c r="B9" s="23" t="s">
        <v>17</v>
      </c>
      <c r="C9" s="23" t="s">
        <v>56</v>
      </c>
      <c r="D9" s="23" t="s">
        <v>19</v>
      </c>
      <c r="E9" s="23" t="s">
        <v>20</v>
      </c>
      <c r="F9" s="22">
        <v>1</v>
      </c>
      <c r="G9" s="23" t="s">
        <v>57</v>
      </c>
      <c r="H9" s="23" t="s">
        <v>57</v>
      </c>
      <c r="I9" s="22">
        <v>1</v>
      </c>
      <c r="J9" s="22" t="s">
        <v>58</v>
      </c>
      <c r="K9" s="23" t="s">
        <v>59</v>
      </c>
      <c r="L9" s="23" t="s">
        <v>31</v>
      </c>
      <c r="M9" s="22">
        <v>0</v>
      </c>
      <c r="N9" s="22">
        <f t="shared" si="0"/>
        <v>0</v>
      </c>
      <c r="O9" s="23" t="s">
        <v>25</v>
      </c>
      <c r="P9" s="23" t="s">
        <v>26</v>
      </c>
      <c r="Q9" s="35" t="s">
        <v>60</v>
      </c>
      <c r="R9" s="35"/>
      <c r="S9" s="35"/>
    </row>
    <row r="10" s="27" customFormat="1" ht="12.75" spans="1:19">
      <c r="A10" s="22">
        <v>9</v>
      </c>
      <c r="B10" s="23" t="s">
        <v>17</v>
      </c>
      <c r="C10" s="23" t="s">
        <v>61</v>
      </c>
      <c r="D10" s="23" t="s">
        <v>19</v>
      </c>
      <c r="E10" s="23" t="s">
        <v>20</v>
      </c>
      <c r="F10" s="22">
        <v>1</v>
      </c>
      <c r="G10" s="23" t="s">
        <v>57</v>
      </c>
      <c r="H10" s="23" t="s">
        <v>57</v>
      </c>
      <c r="I10" s="22">
        <v>1</v>
      </c>
      <c r="J10" s="22" t="s">
        <v>62</v>
      </c>
      <c r="K10" s="23" t="s">
        <v>63</v>
      </c>
      <c r="L10" s="23" t="s">
        <v>31</v>
      </c>
      <c r="M10" s="22">
        <v>20</v>
      </c>
      <c r="N10" s="22">
        <f t="shared" si="0"/>
        <v>20</v>
      </c>
      <c r="O10" s="23" t="s">
        <v>25</v>
      </c>
      <c r="P10" s="23" t="s">
        <v>26</v>
      </c>
      <c r="Q10" s="35"/>
      <c r="R10" s="36"/>
      <c r="S10" s="35"/>
    </row>
    <row r="11" s="27" customFormat="1" ht="12.75" spans="1:19">
      <c r="A11" s="22">
        <v>10</v>
      </c>
      <c r="B11" s="23" t="s">
        <v>17</v>
      </c>
      <c r="C11" s="23" t="s">
        <v>64</v>
      </c>
      <c r="D11" s="23" t="s">
        <v>19</v>
      </c>
      <c r="E11" s="23" t="s">
        <v>20</v>
      </c>
      <c r="F11" s="22">
        <v>1</v>
      </c>
      <c r="G11" s="23" t="s">
        <v>65</v>
      </c>
      <c r="H11" s="23" t="s">
        <v>65</v>
      </c>
      <c r="I11" s="22">
        <v>1</v>
      </c>
      <c r="J11" s="22" t="s">
        <v>66</v>
      </c>
      <c r="K11" s="23" t="s">
        <v>67</v>
      </c>
      <c r="L11" s="23" t="s">
        <v>31</v>
      </c>
      <c r="M11" s="22">
        <v>20</v>
      </c>
      <c r="N11" s="22">
        <f t="shared" si="0"/>
        <v>20</v>
      </c>
      <c r="O11" s="23" t="s">
        <v>25</v>
      </c>
      <c r="P11" s="23" t="s">
        <v>26</v>
      </c>
      <c r="Q11" s="35"/>
      <c r="R11" s="35"/>
      <c r="S11" s="35"/>
    </row>
    <row r="12" s="27" customFormat="1" ht="12.75" spans="1:19">
      <c r="A12" s="22">
        <v>11</v>
      </c>
      <c r="B12" s="23" t="s">
        <v>17</v>
      </c>
      <c r="C12" s="23" t="s">
        <v>68</v>
      </c>
      <c r="D12" s="23" t="s">
        <v>19</v>
      </c>
      <c r="E12" s="23" t="s">
        <v>20</v>
      </c>
      <c r="F12" s="22">
        <v>1</v>
      </c>
      <c r="G12" s="23" t="s">
        <v>69</v>
      </c>
      <c r="H12" s="23" t="s">
        <v>69</v>
      </c>
      <c r="I12" s="22">
        <v>1</v>
      </c>
      <c r="J12" s="22" t="s">
        <v>70</v>
      </c>
      <c r="K12" s="23" t="s">
        <v>71</v>
      </c>
      <c r="L12" s="23" t="s">
        <v>31</v>
      </c>
      <c r="M12" s="22">
        <v>20</v>
      </c>
      <c r="N12" s="22">
        <f t="shared" si="0"/>
        <v>20</v>
      </c>
      <c r="O12" s="23" t="s">
        <v>25</v>
      </c>
      <c r="P12" s="23" t="s">
        <v>26</v>
      </c>
      <c r="Q12" s="35"/>
      <c r="R12" s="36"/>
      <c r="S12" s="35"/>
    </row>
    <row r="13" s="27" customFormat="1" ht="12.75" spans="1:19">
      <c r="A13" s="22">
        <v>12</v>
      </c>
      <c r="B13" s="23" t="s">
        <v>17</v>
      </c>
      <c r="C13" s="23" t="s">
        <v>72</v>
      </c>
      <c r="D13" s="23" t="s">
        <v>19</v>
      </c>
      <c r="E13" s="23" t="s">
        <v>45</v>
      </c>
      <c r="F13" s="22">
        <v>1</v>
      </c>
      <c r="G13" s="23" t="s">
        <v>73</v>
      </c>
      <c r="H13" s="23" t="s">
        <v>74</v>
      </c>
      <c r="I13" s="22">
        <v>2</v>
      </c>
      <c r="J13" s="22" t="s">
        <v>75</v>
      </c>
      <c r="K13" s="23" t="s">
        <v>76</v>
      </c>
      <c r="L13" s="23" t="s">
        <v>31</v>
      </c>
      <c r="M13" s="22">
        <v>20</v>
      </c>
      <c r="N13" s="22">
        <f t="shared" si="0"/>
        <v>20</v>
      </c>
      <c r="O13" s="23" t="s">
        <v>25</v>
      </c>
      <c r="P13" s="23" t="s">
        <v>26</v>
      </c>
      <c r="Q13" s="35"/>
      <c r="R13" s="35"/>
      <c r="S13" s="35"/>
    </row>
    <row r="14" s="27" customFormat="1" ht="12.75" spans="1:19">
      <c r="A14" s="22">
        <v>13</v>
      </c>
      <c r="B14" s="23" t="s">
        <v>17</v>
      </c>
      <c r="C14" s="23" t="s">
        <v>77</v>
      </c>
      <c r="D14" s="23" t="s">
        <v>19</v>
      </c>
      <c r="E14" s="23" t="s">
        <v>20</v>
      </c>
      <c r="F14" s="22">
        <v>1</v>
      </c>
      <c r="G14" s="23" t="s">
        <v>78</v>
      </c>
      <c r="H14" s="23" t="s">
        <v>78</v>
      </c>
      <c r="I14" s="22">
        <v>1</v>
      </c>
      <c r="J14" s="22" t="s">
        <v>79</v>
      </c>
      <c r="K14" s="23" t="s">
        <v>80</v>
      </c>
      <c r="L14" s="23" t="s">
        <v>31</v>
      </c>
      <c r="M14" s="22">
        <v>20</v>
      </c>
      <c r="N14" s="22">
        <f t="shared" si="0"/>
        <v>20</v>
      </c>
      <c r="O14" s="23" t="s">
        <v>25</v>
      </c>
      <c r="P14" s="23" t="s">
        <v>26</v>
      </c>
      <c r="Q14" s="35"/>
      <c r="R14" s="36"/>
      <c r="S14" s="35"/>
    </row>
    <row r="15" s="27" customFormat="1" ht="12.75" spans="1:19">
      <c r="A15" s="22">
        <v>14</v>
      </c>
      <c r="B15" s="23" t="s">
        <v>17</v>
      </c>
      <c r="C15" s="23" t="s">
        <v>81</v>
      </c>
      <c r="D15" s="23" t="s">
        <v>19</v>
      </c>
      <c r="E15" s="23" t="s">
        <v>20</v>
      </c>
      <c r="F15" s="22">
        <v>1</v>
      </c>
      <c r="G15" s="23" t="s">
        <v>82</v>
      </c>
      <c r="H15" s="23" t="s">
        <v>82</v>
      </c>
      <c r="I15" s="22">
        <v>1</v>
      </c>
      <c r="J15" s="22" t="s">
        <v>83</v>
      </c>
      <c r="K15" s="23" t="s">
        <v>43</v>
      </c>
      <c r="L15" s="23" t="s">
        <v>31</v>
      </c>
      <c r="M15" s="22">
        <v>20</v>
      </c>
      <c r="N15" s="22">
        <f t="shared" si="0"/>
        <v>20</v>
      </c>
      <c r="O15" s="23" t="s">
        <v>25</v>
      </c>
      <c r="P15" s="23" t="s">
        <v>26</v>
      </c>
      <c r="Q15" s="35"/>
      <c r="R15" s="35"/>
      <c r="S15" s="35"/>
    </row>
    <row r="16" s="27" customFormat="1" ht="12.75" spans="1:19">
      <c r="A16" s="22">
        <v>15</v>
      </c>
      <c r="B16" s="23" t="s">
        <v>17</v>
      </c>
      <c r="C16" s="23" t="s">
        <v>84</v>
      </c>
      <c r="D16" s="23" t="s">
        <v>19</v>
      </c>
      <c r="E16" s="23" t="s">
        <v>45</v>
      </c>
      <c r="F16" s="22">
        <v>1</v>
      </c>
      <c r="G16" s="23" t="s">
        <v>85</v>
      </c>
      <c r="H16" s="23" t="s">
        <v>86</v>
      </c>
      <c r="I16" s="22">
        <v>2</v>
      </c>
      <c r="J16" s="22" t="s">
        <v>87</v>
      </c>
      <c r="K16" s="23" t="s">
        <v>48</v>
      </c>
      <c r="L16" s="23" t="s">
        <v>31</v>
      </c>
      <c r="M16" s="22">
        <v>20</v>
      </c>
      <c r="N16" s="22">
        <f t="shared" si="0"/>
        <v>20</v>
      </c>
      <c r="O16" s="23" t="s">
        <v>25</v>
      </c>
      <c r="P16" s="23" t="s">
        <v>26</v>
      </c>
      <c r="Q16" s="35"/>
      <c r="R16" s="35"/>
      <c r="S16" s="35"/>
    </row>
    <row r="17" s="27" customFormat="1" ht="12.75" spans="1:19">
      <c r="A17" s="22">
        <v>16</v>
      </c>
      <c r="B17" s="23" t="s">
        <v>17</v>
      </c>
      <c r="C17" s="23" t="s">
        <v>88</v>
      </c>
      <c r="D17" s="23" t="s">
        <v>19</v>
      </c>
      <c r="E17" s="23" t="s">
        <v>45</v>
      </c>
      <c r="F17" s="22">
        <v>1</v>
      </c>
      <c r="G17" s="23" t="s">
        <v>89</v>
      </c>
      <c r="H17" s="23" t="s">
        <v>90</v>
      </c>
      <c r="I17" s="22">
        <v>5</v>
      </c>
      <c r="J17" s="22" t="s">
        <v>91</v>
      </c>
      <c r="K17" s="23" t="s">
        <v>80</v>
      </c>
      <c r="L17" s="23" t="s">
        <v>31</v>
      </c>
      <c r="M17" s="22">
        <v>20</v>
      </c>
      <c r="N17" s="22">
        <f t="shared" si="0"/>
        <v>20</v>
      </c>
      <c r="O17" s="23" t="s">
        <v>25</v>
      </c>
      <c r="P17" s="23" t="s">
        <v>26</v>
      </c>
      <c r="Q17" s="35"/>
      <c r="R17" s="36"/>
      <c r="S17" s="35"/>
    </row>
    <row r="18" s="27" customFormat="1" ht="12.75" spans="1:19">
      <c r="A18" s="22">
        <v>17</v>
      </c>
      <c r="B18" s="23" t="s">
        <v>17</v>
      </c>
      <c r="C18" s="23" t="s">
        <v>92</v>
      </c>
      <c r="D18" s="23" t="s">
        <v>19</v>
      </c>
      <c r="E18" s="23" t="s">
        <v>20</v>
      </c>
      <c r="F18" s="22">
        <v>1</v>
      </c>
      <c r="G18" s="23" t="s">
        <v>93</v>
      </c>
      <c r="H18" s="23" t="s">
        <v>93</v>
      </c>
      <c r="I18" s="22">
        <v>1</v>
      </c>
      <c r="J18" s="22" t="s">
        <v>75</v>
      </c>
      <c r="K18" s="23" t="s">
        <v>94</v>
      </c>
      <c r="L18" s="23" t="s">
        <v>31</v>
      </c>
      <c r="M18" s="22">
        <v>20</v>
      </c>
      <c r="N18" s="22">
        <f t="shared" si="0"/>
        <v>20</v>
      </c>
      <c r="O18" s="23" t="s">
        <v>25</v>
      </c>
      <c r="P18" s="23" t="s">
        <v>26</v>
      </c>
      <c r="Q18" s="35"/>
      <c r="R18" s="35"/>
      <c r="S18" s="35"/>
    </row>
    <row r="19" s="27" customFormat="1" ht="12.75" spans="1:19">
      <c r="A19" s="22">
        <v>18</v>
      </c>
      <c r="B19" s="23" t="s">
        <v>17</v>
      </c>
      <c r="C19" s="23" t="s">
        <v>95</v>
      </c>
      <c r="D19" s="23" t="s">
        <v>19</v>
      </c>
      <c r="E19" s="23" t="s">
        <v>20</v>
      </c>
      <c r="F19" s="22">
        <v>1</v>
      </c>
      <c r="G19" s="23" t="s">
        <v>96</v>
      </c>
      <c r="H19" s="23" t="s">
        <v>96</v>
      </c>
      <c r="I19" s="22">
        <v>1</v>
      </c>
      <c r="J19" s="22" t="s">
        <v>38</v>
      </c>
      <c r="K19" s="23" t="s">
        <v>97</v>
      </c>
      <c r="L19" s="23" t="s">
        <v>31</v>
      </c>
      <c r="M19" s="22">
        <v>20</v>
      </c>
      <c r="N19" s="22">
        <f t="shared" si="0"/>
        <v>20</v>
      </c>
      <c r="O19" s="23" t="s">
        <v>25</v>
      </c>
      <c r="P19" s="23" t="s">
        <v>26</v>
      </c>
      <c r="Q19" s="35"/>
      <c r="R19" s="35"/>
      <c r="S19" s="35"/>
    </row>
    <row r="20" s="27" customFormat="1" ht="12.75" spans="1:19">
      <c r="A20" s="22">
        <v>19</v>
      </c>
      <c r="B20" s="23" t="s">
        <v>17</v>
      </c>
      <c r="C20" s="23" t="s">
        <v>98</v>
      </c>
      <c r="D20" s="23" t="s">
        <v>19</v>
      </c>
      <c r="E20" s="23" t="s">
        <v>20</v>
      </c>
      <c r="F20" s="22">
        <v>1</v>
      </c>
      <c r="G20" s="23" t="s">
        <v>96</v>
      </c>
      <c r="H20" s="23" t="s">
        <v>96</v>
      </c>
      <c r="I20" s="22">
        <v>1</v>
      </c>
      <c r="J20" s="22" t="s">
        <v>99</v>
      </c>
      <c r="K20" s="23" t="s">
        <v>100</v>
      </c>
      <c r="L20" s="23" t="s">
        <v>31</v>
      </c>
      <c r="M20" s="22">
        <v>20</v>
      </c>
      <c r="N20" s="22">
        <f t="shared" si="0"/>
        <v>20</v>
      </c>
      <c r="O20" s="23" t="s">
        <v>25</v>
      </c>
      <c r="P20" s="23" t="s">
        <v>26</v>
      </c>
      <c r="Q20" s="35"/>
      <c r="R20" s="35"/>
      <c r="S20" s="35"/>
    </row>
    <row r="21" s="27" customFormat="1" ht="12.75" spans="1:19">
      <c r="A21" s="22">
        <v>20</v>
      </c>
      <c r="B21" s="23" t="s">
        <v>17</v>
      </c>
      <c r="C21" s="23" t="s">
        <v>101</v>
      </c>
      <c r="D21" s="23" t="s">
        <v>19</v>
      </c>
      <c r="E21" s="23" t="s">
        <v>20</v>
      </c>
      <c r="F21" s="22">
        <v>1</v>
      </c>
      <c r="G21" s="23" t="s">
        <v>102</v>
      </c>
      <c r="H21" s="23" t="s">
        <v>102</v>
      </c>
      <c r="I21" s="22">
        <v>1</v>
      </c>
      <c r="J21" s="22" t="s">
        <v>103</v>
      </c>
      <c r="K21" s="23" t="s">
        <v>104</v>
      </c>
      <c r="L21" s="23" t="s">
        <v>31</v>
      </c>
      <c r="M21" s="22">
        <v>20</v>
      </c>
      <c r="N21" s="22">
        <f t="shared" si="0"/>
        <v>20</v>
      </c>
      <c r="O21" s="23" t="s">
        <v>25</v>
      </c>
      <c r="P21" s="23" t="s">
        <v>26</v>
      </c>
      <c r="Q21" s="35"/>
      <c r="R21" s="36"/>
      <c r="S21" s="35"/>
    </row>
    <row r="22" s="27" customFormat="1" ht="12.75" spans="1:19">
      <c r="A22" s="22">
        <v>21</v>
      </c>
      <c r="B22" s="23" t="s">
        <v>17</v>
      </c>
      <c r="C22" s="23" t="s">
        <v>105</v>
      </c>
      <c r="D22" s="23" t="s">
        <v>19</v>
      </c>
      <c r="E22" s="23" t="s">
        <v>20</v>
      </c>
      <c r="F22" s="22">
        <v>1</v>
      </c>
      <c r="G22" s="23" t="s">
        <v>106</v>
      </c>
      <c r="H22" s="23" t="s">
        <v>106</v>
      </c>
      <c r="I22" s="22">
        <v>1</v>
      </c>
      <c r="J22" s="22" t="s">
        <v>107</v>
      </c>
      <c r="K22" s="23" t="s">
        <v>80</v>
      </c>
      <c r="L22" s="23" t="s">
        <v>31</v>
      </c>
      <c r="M22" s="22">
        <v>20</v>
      </c>
      <c r="N22" s="22">
        <f t="shared" si="0"/>
        <v>20</v>
      </c>
      <c r="O22" s="23" t="s">
        <v>25</v>
      </c>
      <c r="P22" s="23" t="s">
        <v>26</v>
      </c>
      <c r="Q22" s="35"/>
      <c r="R22" s="36"/>
      <c r="S22" s="35"/>
    </row>
    <row r="23" s="27" customFormat="1" ht="12.75" spans="1:19">
      <c r="A23" s="22">
        <v>22</v>
      </c>
      <c r="B23" s="23" t="s">
        <v>17</v>
      </c>
      <c r="C23" s="23" t="s">
        <v>108</v>
      </c>
      <c r="D23" s="23" t="s">
        <v>19</v>
      </c>
      <c r="E23" s="23" t="s">
        <v>20</v>
      </c>
      <c r="F23" s="22">
        <v>1</v>
      </c>
      <c r="G23" s="23" t="s">
        <v>109</v>
      </c>
      <c r="H23" s="23" t="s">
        <v>109</v>
      </c>
      <c r="I23" s="22">
        <v>1</v>
      </c>
      <c r="J23" s="22" t="s">
        <v>110</v>
      </c>
      <c r="K23" s="23" t="s">
        <v>35</v>
      </c>
      <c r="L23" s="23" t="s">
        <v>31</v>
      </c>
      <c r="M23" s="22">
        <v>20</v>
      </c>
      <c r="N23" s="22">
        <f t="shared" si="0"/>
        <v>20</v>
      </c>
      <c r="O23" s="23" t="s">
        <v>25</v>
      </c>
      <c r="P23" s="23" t="s">
        <v>26</v>
      </c>
      <c r="Q23" s="35"/>
      <c r="R23" s="35"/>
      <c r="S23" s="35"/>
    </row>
    <row r="24" s="27" customFormat="1" ht="12.75" spans="1:19">
      <c r="A24" s="22">
        <v>23</v>
      </c>
      <c r="B24" s="23" t="s">
        <v>17</v>
      </c>
      <c r="C24" s="23" t="s">
        <v>111</v>
      </c>
      <c r="D24" s="23" t="s">
        <v>19</v>
      </c>
      <c r="E24" s="23" t="s">
        <v>20</v>
      </c>
      <c r="F24" s="22">
        <v>1</v>
      </c>
      <c r="G24" s="23" t="s">
        <v>109</v>
      </c>
      <c r="H24" s="23" t="s">
        <v>109</v>
      </c>
      <c r="I24" s="22">
        <v>1</v>
      </c>
      <c r="J24" s="22" t="s">
        <v>34</v>
      </c>
      <c r="K24" s="23" t="s">
        <v>35</v>
      </c>
      <c r="L24" s="23" t="s">
        <v>31</v>
      </c>
      <c r="M24" s="22">
        <v>20</v>
      </c>
      <c r="N24" s="22">
        <f t="shared" si="0"/>
        <v>20</v>
      </c>
      <c r="O24" s="23" t="s">
        <v>25</v>
      </c>
      <c r="P24" s="23" t="s">
        <v>26</v>
      </c>
      <c r="Q24" s="35"/>
      <c r="R24" s="36"/>
      <c r="S24" s="35"/>
    </row>
    <row r="25" s="27" customFormat="1" ht="12.75" spans="1:19">
      <c r="A25" s="22">
        <v>24</v>
      </c>
      <c r="B25" s="23" t="s">
        <v>17</v>
      </c>
      <c r="C25" s="23" t="s">
        <v>112</v>
      </c>
      <c r="D25" s="23" t="s">
        <v>19</v>
      </c>
      <c r="E25" s="23" t="s">
        <v>20</v>
      </c>
      <c r="F25" s="22">
        <v>1</v>
      </c>
      <c r="G25" s="23" t="s">
        <v>113</v>
      </c>
      <c r="H25" s="23" t="s">
        <v>113</v>
      </c>
      <c r="I25" s="22">
        <v>1</v>
      </c>
      <c r="J25" s="22" t="s">
        <v>114</v>
      </c>
      <c r="K25" s="23" t="s">
        <v>115</v>
      </c>
      <c r="L25" s="23" t="s">
        <v>31</v>
      </c>
      <c r="M25" s="22">
        <v>20</v>
      </c>
      <c r="N25" s="22">
        <f t="shared" si="0"/>
        <v>20</v>
      </c>
      <c r="O25" s="23" t="s">
        <v>25</v>
      </c>
      <c r="P25" s="23" t="s">
        <v>26</v>
      </c>
      <c r="Q25" s="35"/>
      <c r="R25" s="35"/>
      <c r="S25" s="35"/>
    </row>
    <row r="26" s="27" customFormat="1" ht="12.75" spans="1:19">
      <c r="A26" s="22">
        <v>25</v>
      </c>
      <c r="B26" s="23" t="s">
        <v>17</v>
      </c>
      <c r="C26" s="23" t="s">
        <v>116</v>
      </c>
      <c r="D26" s="23" t="s">
        <v>19</v>
      </c>
      <c r="E26" s="23" t="s">
        <v>20</v>
      </c>
      <c r="F26" s="22">
        <v>1</v>
      </c>
      <c r="G26" s="23" t="s">
        <v>117</v>
      </c>
      <c r="H26" s="23" t="s">
        <v>117</v>
      </c>
      <c r="I26" s="22">
        <v>1</v>
      </c>
      <c r="J26" s="22" t="s">
        <v>118</v>
      </c>
      <c r="K26" s="23" t="s">
        <v>30</v>
      </c>
      <c r="L26" s="23" t="s">
        <v>31</v>
      </c>
      <c r="M26" s="22">
        <v>20</v>
      </c>
      <c r="N26" s="22">
        <f t="shared" si="0"/>
        <v>20</v>
      </c>
      <c r="O26" s="23" t="s">
        <v>25</v>
      </c>
      <c r="P26" s="23" t="s">
        <v>26</v>
      </c>
      <c r="Q26" s="35"/>
      <c r="R26" s="36"/>
      <c r="S26" s="35"/>
    </row>
    <row r="27" s="27" customFormat="1" ht="12.75" spans="1:19">
      <c r="A27" s="22">
        <v>26</v>
      </c>
      <c r="B27" s="23" t="s">
        <v>17</v>
      </c>
      <c r="C27" s="23" t="s">
        <v>119</v>
      </c>
      <c r="D27" s="23" t="s">
        <v>19</v>
      </c>
      <c r="E27" s="23" t="s">
        <v>20</v>
      </c>
      <c r="F27" s="22">
        <v>1</v>
      </c>
      <c r="G27" s="23" t="s">
        <v>120</v>
      </c>
      <c r="H27" s="23" t="s">
        <v>120</v>
      </c>
      <c r="I27" s="22">
        <v>1</v>
      </c>
      <c r="J27" s="22" t="s">
        <v>121</v>
      </c>
      <c r="K27" s="23" t="s">
        <v>122</v>
      </c>
      <c r="L27" s="23" t="s">
        <v>31</v>
      </c>
      <c r="M27" s="22">
        <v>20</v>
      </c>
      <c r="N27" s="22">
        <f t="shared" si="0"/>
        <v>20</v>
      </c>
      <c r="O27" s="23" t="s">
        <v>25</v>
      </c>
      <c r="P27" s="23" t="s">
        <v>26</v>
      </c>
      <c r="Q27" s="35"/>
      <c r="R27" s="35"/>
      <c r="S27" s="35"/>
    </row>
    <row r="28" s="27" customFormat="1" ht="12.75" spans="1:19">
      <c r="A28" s="22">
        <v>27</v>
      </c>
      <c r="B28" s="23" t="s">
        <v>17</v>
      </c>
      <c r="C28" s="23" t="s">
        <v>123</v>
      </c>
      <c r="D28" s="23" t="s">
        <v>19</v>
      </c>
      <c r="E28" s="23" t="s">
        <v>20</v>
      </c>
      <c r="F28" s="22">
        <v>1</v>
      </c>
      <c r="G28" s="23" t="s">
        <v>124</v>
      </c>
      <c r="H28" s="23" t="s">
        <v>124</v>
      </c>
      <c r="I28" s="22">
        <v>1</v>
      </c>
      <c r="J28" s="22" t="s">
        <v>125</v>
      </c>
      <c r="K28" s="23" t="s">
        <v>104</v>
      </c>
      <c r="L28" s="23" t="s">
        <v>31</v>
      </c>
      <c r="M28" s="22">
        <v>20</v>
      </c>
      <c r="N28" s="22">
        <f t="shared" si="0"/>
        <v>20</v>
      </c>
      <c r="O28" s="23" t="s">
        <v>25</v>
      </c>
      <c r="P28" s="23" t="s">
        <v>26</v>
      </c>
      <c r="Q28" s="35"/>
      <c r="R28" s="35"/>
      <c r="S28" s="35"/>
    </row>
    <row r="29" s="27" customFormat="1" ht="12.75" spans="1:19">
      <c r="A29" s="22">
        <v>28</v>
      </c>
      <c r="B29" s="23" t="s">
        <v>17</v>
      </c>
      <c r="C29" s="22" t="s">
        <v>126</v>
      </c>
      <c r="D29" s="23" t="s">
        <v>19</v>
      </c>
      <c r="E29" s="23" t="s">
        <v>20</v>
      </c>
      <c r="F29" s="22">
        <v>1</v>
      </c>
      <c r="G29" s="23" t="s">
        <v>127</v>
      </c>
      <c r="H29" s="23" t="s">
        <v>127</v>
      </c>
      <c r="I29" s="22">
        <v>1</v>
      </c>
      <c r="J29" s="22" t="s">
        <v>128</v>
      </c>
      <c r="K29" s="23" t="s">
        <v>129</v>
      </c>
      <c r="L29" s="23" t="s">
        <v>31</v>
      </c>
      <c r="M29" s="22">
        <v>20</v>
      </c>
      <c r="N29" s="22">
        <f t="shared" si="0"/>
        <v>20</v>
      </c>
      <c r="O29" s="23" t="s">
        <v>25</v>
      </c>
      <c r="P29" s="23" t="s">
        <v>26</v>
      </c>
      <c r="Q29" s="35"/>
      <c r="R29" s="35"/>
      <c r="S29" s="35"/>
    </row>
    <row r="30" s="27" customFormat="1" ht="12.75" spans="1:19">
      <c r="A30" s="22">
        <v>29</v>
      </c>
      <c r="B30" s="23" t="s">
        <v>17</v>
      </c>
      <c r="C30" s="23" t="s">
        <v>130</v>
      </c>
      <c r="D30" s="23" t="s">
        <v>19</v>
      </c>
      <c r="E30" s="23" t="s">
        <v>20</v>
      </c>
      <c r="F30" s="22">
        <v>1</v>
      </c>
      <c r="G30" s="23" t="s">
        <v>131</v>
      </c>
      <c r="H30" s="23" t="s">
        <v>132</v>
      </c>
      <c r="I30" s="22">
        <v>2</v>
      </c>
      <c r="J30" s="22" t="s">
        <v>133</v>
      </c>
      <c r="K30" s="23" t="s">
        <v>94</v>
      </c>
      <c r="L30" s="23" t="s">
        <v>31</v>
      </c>
      <c r="M30" s="22">
        <v>20</v>
      </c>
      <c r="N30" s="22">
        <f t="shared" si="0"/>
        <v>20</v>
      </c>
      <c r="O30" s="23" t="s">
        <v>25</v>
      </c>
      <c r="P30" s="23" t="s">
        <v>26</v>
      </c>
      <c r="Q30" s="35"/>
      <c r="R30" s="36"/>
      <c r="S30" s="35"/>
    </row>
    <row r="31" s="27" customFormat="1" ht="12.75" spans="1:19">
      <c r="A31" s="22">
        <v>30</v>
      </c>
      <c r="B31" s="23" t="s">
        <v>17</v>
      </c>
      <c r="C31" s="23" t="s">
        <v>134</v>
      </c>
      <c r="D31" s="23" t="s">
        <v>19</v>
      </c>
      <c r="E31" s="23" t="s">
        <v>45</v>
      </c>
      <c r="F31" s="22">
        <v>1</v>
      </c>
      <c r="G31" s="23" t="s">
        <v>135</v>
      </c>
      <c r="H31" s="23" t="s">
        <v>136</v>
      </c>
      <c r="I31" s="22">
        <v>2</v>
      </c>
      <c r="J31" s="22" t="s">
        <v>137</v>
      </c>
      <c r="K31" s="23" t="s">
        <v>48</v>
      </c>
      <c r="L31" s="23" t="s">
        <v>31</v>
      </c>
      <c r="M31" s="22">
        <v>20</v>
      </c>
      <c r="N31" s="22">
        <f t="shared" si="0"/>
        <v>20</v>
      </c>
      <c r="O31" s="23" t="s">
        <v>25</v>
      </c>
      <c r="P31" s="23" t="s">
        <v>26</v>
      </c>
      <c r="Q31" s="35"/>
      <c r="R31" s="36"/>
      <c r="S31" s="35"/>
    </row>
    <row r="32" s="27" customFormat="1" ht="12.75" spans="1:19">
      <c r="A32" s="22">
        <v>31</v>
      </c>
      <c r="B32" s="23" t="s">
        <v>17</v>
      </c>
      <c r="C32" s="23" t="s">
        <v>138</v>
      </c>
      <c r="D32" s="23" t="s">
        <v>19</v>
      </c>
      <c r="E32" s="23" t="s">
        <v>20</v>
      </c>
      <c r="F32" s="22">
        <v>1</v>
      </c>
      <c r="G32" s="23" t="s">
        <v>139</v>
      </c>
      <c r="H32" s="23" t="s">
        <v>139</v>
      </c>
      <c r="I32" s="22">
        <v>1</v>
      </c>
      <c r="J32" s="22" t="s">
        <v>140</v>
      </c>
      <c r="K32" s="23" t="s">
        <v>141</v>
      </c>
      <c r="L32" s="23" t="s">
        <v>31</v>
      </c>
      <c r="M32" s="22">
        <v>20</v>
      </c>
      <c r="N32" s="22">
        <f t="shared" si="0"/>
        <v>20</v>
      </c>
      <c r="O32" s="23" t="s">
        <v>25</v>
      </c>
      <c r="P32" s="23" t="s">
        <v>142</v>
      </c>
      <c r="Q32" s="35"/>
      <c r="R32" s="35"/>
      <c r="S32" s="35"/>
    </row>
    <row r="33" s="27" customFormat="1" ht="12.75" spans="1:19">
      <c r="A33" s="22">
        <v>32</v>
      </c>
      <c r="B33" s="23" t="s">
        <v>17</v>
      </c>
      <c r="C33" s="23" t="s">
        <v>143</v>
      </c>
      <c r="D33" s="23" t="s">
        <v>19</v>
      </c>
      <c r="E33" s="23" t="s">
        <v>20</v>
      </c>
      <c r="F33" s="22">
        <v>1</v>
      </c>
      <c r="G33" s="23" t="s">
        <v>144</v>
      </c>
      <c r="H33" s="23" t="s">
        <v>144</v>
      </c>
      <c r="I33" s="22">
        <v>1</v>
      </c>
      <c r="J33" s="22" t="s">
        <v>145</v>
      </c>
      <c r="K33" s="23" t="s">
        <v>146</v>
      </c>
      <c r="L33" s="23" t="s">
        <v>31</v>
      </c>
      <c r="M33" s="22">
        <v>20</v>
      </c>
      <c r="N33" s="22">
        <f t="shared" si="0"/>
        <v>20</v>
      </c>
      <c r="O33" s="23" t="s">
        <v>25</v>
      </c>
      <c r="P33" s="23" t="s">
        <v>26</v>
      </c>
      <c r="Q33" s="35"/>
      <c r="R33" s="36"/>
      <c r="S33" s="35"/>
    </row>
    <row r="34" s="27" customFormat="1" ht="12.75" spans="1:19">
      <c r="A34" s="22">
        <v>33</v>
      </c>
      <c r="B34" s="23" t="s">
        <v>17</v>
      </c>
      <c r="C34" s="23" t="s">
        <v>147</v>
      </c>
      <c r="D34" s="23" t="s">
        <v>19</v>
      </c>
      <c r="E34" s="23" t="s">
        <v>20</v>
      </c>
      <c r="F34" s="22">
        <v>1</v>
      </c>
      <c r="G34" s="23" t="s">
        <v>144</v>
      </c>
      <c r="H34" s="23" t="s">
        <v>144</v>
      </c>
      <c r="I34" s="22">
        <v>1</v>
      </c>
      <c r="J34" s="22" t="s">
        <v>148</v>
      </c>
      <c r="K34" s="23" t="s">
        <v>146</v>
      </c>
      <c r="L34" s="23" t="s">
        <v>31</v>
      </c>
      <c r="M34" s="22">
        <v>20</v>
      </c>
      <c r="N34" s="22">
        <f t="shared" si="0"/>
        <v>20</v>
      </c>
      <c r="O34" s="23" t="s">
        <v>25</v>
      </c>
      <c r="P34" s="23" t="s">
        <v>26</v>
      </c>
      <c r="Q34" s="35"/>
      <c r="R34" s="35"/>
      <c r="S34" s="35"/>
    </row>
    <row r="35" s="27" customFormat="1" ht="12.75" spans="1:19">
      <c r="A35" s="22">
        <v>34</v>
      </c>
      <c r="B35" s="23" t="s">
        <v>17</v>
      </c>
      <c r="C35" s="23" t="s">
        <v>149</v>
      </c>
      <c r="D35" s="23" t="s">
        <v>19</v>
      </c>
      <c r="E35" s="23" t="s">
        <v>45</v>
      </c>
      <c r="F35" s="22">
        <v>1</v>
      </c>
      <c r="G35" s="23" t="s">
        <v>135</v>
      </c>
      <c r="H35" s="23" t="s">
        <v>150</v>
      </c>
      <c r="I35" s="22">
        <v>2</v>
      </c>
      <c r="J35" s="22" t="s">
        <v>151</v>
      </c>
      <c r="K35" s="23" t="s">
        <v>152</v>
      </c>
      <c r="L35" s="23" t="s">
        <v>31</v>
      </c>
      <c r="M35" s="22">
        <v>20</v>
      </c>
      <c r="N35" s="22">
        <f t="shared" si="0"/>
        <v>20</v>
      </c>
      <c r="O35" s="23" t="s">
        <v>25</v>
      </c>
      <c r="P35" s="23" t="s">
        <v>26</v>
      </c>
      <c r="Q35" s="35"/>
      <c r="R35" s="35"/>
      <c r="S35" s="35"/>
    </row>
    <row r="36" s="27" customFormat="1" ht="12.75" spans="1:19">
      <c r="A36" s="22">
        <v>35</v>
      </c>
      <c r="B36" s="23" t="s">
        <v>17</v>
      </c>
      <c r="C36" s="23" t="s">
        <v>153</v>
      </c>
      <c r="D36" s="23" t="s">
        <v>19</v>
      </c>
      <c r="E36" s="23" t="s">
        <v>20</v>
      </c>
      <c r="F36" s="22">
        <v>1</v>
      </c>
      <c r="G36" s="23" t="s">
        <v>154</v>
      </c>
      <c r="H36" s="23" t="s">
        <v>154</v>
      </c>
      <c r="I36" s="22">
        <v>1</v>
      </c>
      <c r="J36" s="22" t="s">
        <v>155</v>
      </c>
      <c r="K36" s="23" t="s">
        <v>156</v>
      </c>
      <c r="L36" s="23" t="s">
        <v>31</v>
      </c>
      <c r="M36" s="22">
        <v>20</v>
      </c>
      <c r="N36" s="22">
        <f t="shared" si="0"/>
        <v>20</v>
      </c>
      <c r="O36" s="23" t="s">
        <v>25</v>
      </c>
      <c r="P36" s="23" t="s">
        <v>26</v>
      </c>
      <c r="Q36" s="35"/>
      <c r="R36" s="35"/>
      <c r="S36" s="35"/>
    </row>
    <row r="37" s="27" customFormat="1" ht="12.75" spans="1:19">
      <c r="A37" s="22">
        <v>36</v>
      </c>
      <c r="B37" s="23" t="s">
        <v>17</v>
      </c>
      <c r="C37" s="23" t="s">
        <v>157</v>
      </c>
      <c r="D37" s="23" t="s">
        <v>19</v>
      </c>
      <c r="E37" s="23" t="s">
        <v>45</v>
      </c>
      <c r="F37" s="22">
        <v>1</v>
      </c>
      <c r="G37" s="23" t="s">
        <v>158</v>
      </c>
      <c r="H37" s="23" t="s">
        <v>159</v>
      </c>
      <c r="I37" s="22">
        <v>2</v>
      </c>
      <c r="J37" s="22" t="s">
        <v>160</v>
      </c>
      <c r="K37" s="23" t="s">
        <v>161</v>
      </c>
      <c r="L37" s="23" t="s">
        <v>31</v>
      </c>
      <c r="M37" s="22">
        <v>20</v>
      </c>
      <c r="N37" s="22">
        <f t="shared" si="0"/>
        <v>20</v>
      </c>
      <c r="O37" s="23" t="s">
        <v>25</v>
      </c>
      <c r="P37" s="23" t="s">
        <v>26</v>
      </c>
      <c r="Q37" s="35"/>
      <c r="R37" s="36"/>
      <c r="S37" s="35"/>
    </row>
    <row r="38" s="27" customFormat="1" ht="12.75" spans="1:19">
      <c r="A38" s="22">
        <v>37</v>
      </c>
      <c r="B38" s="23" t="s">
        <v>17</v>
      </c>
      <c r="C38" s="23" t="s">
        <v>162</v>
      </c>
      <c r="D38" s="23" t="s">
        <v>19</v>
      </c>
      <c r="E38" s="23" t="s">
        <v>20</v>
      </c>
      <c r="F38" s="22">
        <v>1</v>
      </c>
      <c r="G38" s="23" t="s">
        <v>163</v>
      </c>
      <c r="H38" s="23" t="s">
        <v>163</v>
      </c>
      <c r="I38" s="22">
        <v>1</v>
      </c>
      <c r="J38" s="22" t="s">
        <v>164</v>
      </c>
      <c r="K38" s="23" t="s">
        <v>165</v>
      </c>
      <c r="L38" s="23" t="s">
        <v>31</v>
      </c>
      <c r="M38" s="22">
        <v>20</v>
      </c>
      <c r="N38" s="22">
        <f t="shared" si="0"/>
        <v>20</v>
      </c>
      <c r="O38" s="23" t="s">
        <v>25</v>
      </c>
      <c r="P38" s="23" t="s">
        <v>26</v>
      </c>
      <c r="Q38" s="35"/>
      <c r="R38" s="35"/>
      <c r="S38" s="35"/>
    </row>
    <row r="39" s="27" customFormat="1" ht="12.75" spans="1:19">
      <c r="A39" s="22">
        <v>38</v>
      </c>
      <c r="B39" s="23" t="s">
        <v>17</v>
      </c>
      <c r="C39" s="23" t="s">
        <v>166</v>
      </c>
      <c r="D39" s="23" t="s">
        <v>19</v>
      </c>
      <c r="E39" s="23" t="s">
        <v>45</v>
      </c>
      <c r="F39" s="22">
        <v>1</v>
      </c>
      <c r="G39" s="23" t="s">
        <v>167</v>
      </c>
      <c r="H39" s="23" t="s">
        <v>168</v>
      </c>
      <c r="I39" s="22">
        <v>2</v>
      </c>
      <c r="J39" s="22" t="s">
        <v>169</v>
      </c>
      <c r="K39" s="23" t="s">
        <v>48</v>
      </c>
      <c r="L39" s="23" t="s">
        <v>31</v>
      </c>
      <c r="M39" s="22">
        <v>20</v>
      </c>
      <c r="N39" s="22">
        <f t="shared" si="0"/>
        <v>20</v>
      </c>
      <c r="O39" s="23" t="s">
        <v>25</v>
      </c>
      <c r="P39" s="23" t="s">
        <v>26</v>
      </c>
      <c r="Q39" s="35"/>
      <c r="R39" s="35"/>
      <c r="S39" s="35"/>
    </row>
    <row r="40" s="27" customFormat="1" ht="12.75" spans="1:19">
      <c r="A40" s="22">
        <v>39</v>
      </c>
      <c r="B40" s="23" t="s">
        <v>17</v>
      </c>
      <c r="C40" s="23" t="s">
        <v>170</v>
      </c>
      <c r="D40" s="23" t="s">
        <v>19</v>
      </c>
      <c r="E40" s="23" t="s">
        <v>20</v>
      </c>
      <c r="F40" s="22">
        <v>1</v>
      </c>
      <c r="G40" s="23" t="s">
        <v>171</v>
      </c>
      <c r="H40" s="23" t="s">
        <v>171</v>
      </c>
      <c r="I40" s="22">
        <v>1</v>
      </c>
      <c r="J40" s="22" t="s">
        <v>172</v>
      </c>
      <c r="K40" s="23" t="s">
        <v>156</v>
      </c>
      <c r="L40" s="23" t="s">
        <v>31</v>
      </c>
      <c r="M40" s="22">
        <v>20</v>
      </c>
      <c r="N40" s="22">
        <f t="shared" si="0"/>
        <v>20</v>
      </c>
      <c r="O40" s="23" t="s">
        <v>25</v>
      </c>
      <c r="P40" s="23" t="s">
        <v>26</v>
      </c>
      <c r="Q40" s="35"/>
      <c r="R40" s="36"/>
      <c r="S40" s="35"/>
    </row>
    <row r="41" s="27" customFormat="1" ht="12.75" spans="1:19">
      <c r="A41" s="22">
        <v>40</v>
      </c>
      <c r="B41" s="23" t="s">
        <v>17</v>
      </c>
      <c r="C41" s="23" t="s">
        <v>173</v>
      </c>
      <c r="D41" s="23" t="s">
        <v>19</v>
      </c>
      <c r="E41" s="23" t="s">
        <v>20</v>
      </c>
      <c r="F41" s="22">
        <v>1</v>
      </c>
      <c r="G41" s="23" t="s">
        <v>174</v>
      </c>
      <c r="H41" s="23" t="s">
        <v>174</v>
      </c>
      <c r="I41" s="22">
        <v>1</v>
      </c>
      <c r="J41" s="22" t="s">
        <v>175</v>
      </c>
      <c r="K41" s="23" t="s">
        <v>176</v>
      </c>
      <c r="L41" s="23" t="s">
        <v>31</v>
      </c>
      <c r="M41" s="22">
        <v>20</v>
      </c>
      <c r="N41" s="22">
        <f t="shared" si="0"/>
        <v>20</v>
      </c>
      <c r="O41" s="23" t="s">
        <v>25</v>
      </c>
      <c r="P41" s="23" t="s">
        <v>26</v>
      </c>
      <c r="Q41" s="35"/>
      <c r="R41" s="35"/>
      <c r="S41" s="35"/>
    </row>
    <row r="42" s="27" customFormat="1" ht="12.75" spans="1:19">
      <c r="A42" s="22">
        <v>41</v>
      </c>
      <c r="B42" s="23" t="s">
        <v>17</v>
      </c>
      <c r="C42" s="23" t="s">
        <v>177</v>
      </c>
      <c r="D42" s="23" t="s">
        <v>19</v>
      </c>
      <c r="E42" s="23" t="s">
        <v>20</v>
      </c>
      <c r="F42" s="22">
        <v>1</v>
      </c>
      <c r="G42" s="23" t="s">
        <v>178</v>
      </c>
      <c r="H42" s="23" t="s">
        <v>178</v>
      </c>
      <c r="I42" s="22">
        <v>1</v>
      </c>
      <c r="J42" s="22" t="s">
        <v>175</v>
      </c>
      <c r="K42" s="23" t="s">
        <v>179</v>
      </c>
      <c r="L42" s="23" t="s">
        <v>31</v>
      </c>
      <c r="M42" s="22">
        <v>20</v>
      </c>
      <c r="N42" s="22">
        <f t="shared" si="0"/>
        <v>20</v>
      </c>
      <c r="O42" s="23" t="s">
        <v>25</v>
      </c>
      <c r="P42" s="23" t="s">
        <v>26</v>
      </c>
      <c r="Q42" s="35"/>
      <c r="R42" s="35"/>
      <c r="S42" s="35"/>
    </row>
    <row r="43" s="27" customFormat="1" ht="12.75" spans="1:19">
      <c r="A43" s="22">
        <v>42</v>
      </c>
      <c r="B43" s="23" t="s">
        <v>17</v>
      </c>
      <c r="C43" s="23" t="s">
        <v>180</v>
      </c>
      <c r="D43" s="23" t="s">
        <v>19</v>
      </c>
      <c r="E43" s="23" t="s">
        <v>20</v>
      </c>
      <c r="F43" s="22">
        <v>0.7</v>
      </c>
      <c r="G43" s="23" t="s">
        <v>181</v>
      </c>
      <c r="H43" s="23" t="s">
        <v>182</v>
      </c>
      <c r="I43" s="22">
        <v>2</v>
      </c>
      <c r="J43" s="22" t="s">
        <v>183</v>
      </c>
      <c r="K43" s="23" t="s">
        <v>184</v>
      </c>
      <c r="L43" s="23" t="s">
        <v>31</v>
      </c>
      <c r="M43" s="22">
        <v>20</v>
      </c>
      <c r="N43" s="22">
        <f t="shared" si="0"/>
        <v>14</v>
      </c>
      <c r="O43" s="23" t="s">
        <v>25</v>
      </c>
      <c r="P43" s="23" t="s">
        <v>26</v>
      </c>
      <c r="Q43" s="35"/>
      <c r="R43" s="35"/>
      <c r="S43" s="35"/>
    </row>
    <row r="44" s="27" customFormat="1" ht="12.75" spans="1:19">
      <c r="A44" s="22">
        <v>43</v>
      </c>
      <c r="B44" s="23" t="s">
        <v>17</v>
      </c>
      <c r="C44" s="23" t="s">
        <v>185</v>
      </c>
      <c r="D44" s="23" t="s">
        <v>19</v>
      </c>
      <c r="E44" s="23" t="s">
        <v>20</v>
      </c>
      <c r="F44" s="22">
        <v>1</v>
      </c>
      <c r="G44" s="23" t="s">
        <v>186</v>
      </c>
      <c r="H44" s="23" t="s">
        <v>186</v>
      </c>
      <c r="I44" s="22">
        <v>1</v>
      </c>
      <c r="J44" s="22" t="s">
        <v>187</v>
      </c>
      <c r="K44" s="23" t="s">
        <v>67</v>
      </c>
      <c r="L44" s="23" t="s">
        <v>31</v>
      </c>
      <c r="M44" s="22">
        <v>20</v>
      </c>
      <c r="N44" s="22">
        <f t="shared" si="0"/>
        <v>20</v>
      </c>
      <c r="O44" s="23" t="s">
        <v>25</v>
      </c>
      <c r="P44" s="23" t="s">
        <v>26</v>
      </c>
      <c r="Q44" s="35"/>
      <c r="R44" s="35"/>
      <c r="S44" s="35"/>
    </row>
    <row r="45" s="27" customFormat="1" ht="12.75" spans="1:19">
      <c r="A45" s="22">
        <v>44</v>
      </c>
      <c r="B45" s="23" t="s">
        <v>17</v>
      </c>
      <c r="C45" s="23" t="s">
        <v>188</v>
      </c>
      <c r="D45" s="23" t="s">
        <v>19</v>
      </c>
      <c r="E45" s="23" t="s">
        <v>20</v>
      </c>
      <c r="F45" s="22">
        <v>1</v>
      </c>
      <c r="G45" s="23" t="s">
        <v>189</v>
      </c>
      <c r="H45" s="23" t="s">
        <v>189</v>
      </c>
      <c r="I45" s="22">
        <v>1</v>
      </c>
      <c r="J45" s="22" t="s">
        <v>190</v>
      </c>
      <c r="K45" s="23" t="s">
        <v>39</v>
      </c>
      <c r="L45" s="23" t="s">
        <v>31</v>
      </c>
      <c r="M45" s="22">
        <v>20</v>
      </c>
      <c r="N45" s="22">
        <f t="shared" si="0"/>
        <v>20</v>
      </c>
      <c r="O45" s="23" t="s">
        <v>25</v>
      </c>
      <c r="P45" s="23" t="s">
        <v>26</v>
      </c>
      <c r="Q45" s="35"/>
      <c r="R45" s="35"/>
      <c r="S45" s="35"/>
    </row>
    <row r="46" s="27" customFormat="1" ht="12.75" spans="1:19">
      <c r="A46" s="22">
        <v>45</v>
      </c>
      <c r="B46" s="23" t="s">
        <v>17</v>
      </c>
      <c r="C46" s="23" t="s">
        <v>191</v>
      </c>
      <c r="D46" s="23" t="s">
        <v>19</v>
      </c>
      <c r="E46" s="23" t="s">
        <v>20</v>
      </c>
      <c r="F46" s="22">
        <v>0.7</v>
      </c>
      <c r="G46" s="23" t="s">
        <v>192</v>
      </c>
      <c r="H46" s="23" t="s">
        <v>193</v>
      </c>
      <c r="I46" s="22">
        <v>2</v>
      </c>
      <c r="J46" s="22" t="s">
        <v>194</v>
      </c>
      <c r="K46" s="23" t="s">
        <v>195</v>
      </c>
      <c r="L46" s="23" t="s">
        <v>31</v>
      </c>
      <c r="M46" s="22">
        <v>20</v>
      </c>
      <c r="N46" s="22">
        <f t="shared" si="0"/>
        <v>14</v>
      </c>
      <c r="O46" s="23" t="s">
        <v>25</v>
      </c>
      <c r="P46" s="23" t="s">
        <v>26</v>
      </c>
      <c r="Q46" s="35"/>
      <c r="R46" s="35"/>
      <c r="S46" s="35"/>
    </row>
    <row r="47" spans="1:16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>
        <f>SUM(N2:N46)</f>
        <v>874</v>
      </c>
      <c r="O47" s="34"/>
      <c r="P47" s="34"/>
    </row>
  </sheetData>
  <pageMargins left="0.75" right="0.75" top="1" bottom="1" header="0.5" footer="0.5"/>
  <pageSetup paperSize="9" orientation="portrait"/>
  <headerFooter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"/>
  <sheetViews>
    <sheetView workbookViewId="0">
      <selection activeCell="A1" sqref="A1:M2"/>
    </sheetView>
  </sheetViews>
  <sheetFormatPr defaultColWidth="9" defaultRowHeight="14.25" outlineLevelRow="1"/>
  <sheetData>
    <row r="1" ht="44.25" spans="1:13">
      <c r="A1" s="28" t="s">
        <v>0</v>
      </c>
      <c r="B1" s="29" t="s">
        <v>1</v>
      </c>
      <c r="C1" s="29" t="s">
        <v>2</v>
      </c>
      <c r="D1" s="29" t="s">
        <v>3</v>
      </c>
      <c r="E1" s="29" t="s">
        <v>7</v>
      </c>
      <c r="F1" s="28" t="s">
        <v>6</v>
      </c>
      <c r="G1" s="28" t="s">
        <v>196</v>
      </c>
      <c r="H1" s="29" t="s">
        <v>197</v>
      </c>
      <c r="I1" s="29" t="s">
        <v>198</v>
      </c>
      <c r="J1" s="28" t="s">
        <v>199</v>
      </c>
      <c r="K1" s="28" t="s">
        <v>200</v>
      </c>
      <c r="L1" s="29" t="s">
        <v>14</v>
      </c>
      <c r="M1" s="28" t="s">
        <v>13</v>
      </c>
    </row>
    <row r="2" s="27" customFormat="1" ht="30" customHeight="1" spans="1:13">
      <c r="A2" s="30">
        <v>1</v>
      </c>
      <c r="B2" s="30" t="s">
        <v>201</v>
      </c>
      <c r="C2" s="31" t="s">
        <v>202</v>
      </c>
      <c r="D2" s="30" t="s">
        <v>19</v>
      </c>
      <c r="E2" s="30" t="s">
        <v>203</v>
      </c>
      <c r="F2" s="30" t="s">
        <v>203</v>
      </c>
      <c r="G2" s="31">
        <v>1</v>
      </c>
      <c r="H2" s="30" t="s">
        <v>204</v>
      </c>
      <c r="I2" s="30" t="s">
        <v>205</v>
      </c>
      <c r="J2" s="30" t="s">
        <v>205</v>
      </c>
      <c r="K2" s="31">
        <v>20</v>
      </c>
      <c r="L2" s="30" t="s">
        <v>25</v>
      </c>
      <c r="M2" s="31">
        <v>20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workbookViewId="0">
      <selection activeCell="A2" sqref="$A2:$XFD8"/>
    </sheetView>
  </sheetViews>
  <sheetFormatPr defaultColWidth="10.625" defaultRowHeight="14.25"/>
  <cols>
    <col min="1" max="1" width="4.58333333333333" customWidth="1"/>
    <col min="2" max="2" width="15.5833333333333" style="18" customWidth="1"/>
    <col min="3" max="3" width="13.25" customWidth="1"/>
    <col min="4" max="4" width="9.08333333333333" customWidth="1"/>
    <col min="5" max="5" width="13.25" customWidth="1"/>
    <col min="6" max="6" width="15.3333333333333" customWidth="1"/>
    <col min="7" max="7" width="17.25" customWidth="1"/>
    <col min="8" max="8" width="10" customWidth="1"/>
    <col min="9" max="9" width="5.75" customWidth="1"/>
    <col min="10" max="10" width="5.33333333333333" customWidth="1"/>
    <col min="11" max="12" width="9.08333333333333" customWidth="1"/>
    <col min="13" max="13" width="5.33333333333333" customWidth="1"/>
    <col min="14" max="14" width="5.83333333333333" customWidth="1"/>
    <col min="15" max="16" width="6" customWidth="1"/>
  </cols>
  <sheetData>
    <row r="1" s="17" customFormat="1" ht="30" customHeight="1" spans="1:16">
      <c r="A1" s="19" t="s">
        <v>0</v>
      </c>
      <c r="B1" s="20" t="s">
        <v>206</v>
      </c>
      <c r="C1" s="20" t="s">
        <v>4</v>
      </c>
      <c r="D1" s="20" t="s">
        <v>6</v>
      </c>
      <c r="E1" s="20" t="s">
        <v>3</v>
      </c>
      <c r="F1" s="20" t="s">
        <v>207</v>
      </c>
      <c r="G1" s="21" t="s">
        <v>208</v>
      </c>
      <c r="H1" s="20" t="s">
        <v>209</v>
      </c>
      <c r="I1" s="20" t="s">
        <v>210</v>
      </c>
      <c r="J1" s="19" t="s">
        <v>211</v>
      </c>
      <c r="K1" s="21" t="s">
        <v>212</v>
      </c>
      <c r="L1" s="21" t="s">
        <v>213</v>
      </c>
      <c r="M1" s="21" t="s">
        <v>214</v>
      </c>
      <c r="N1" s="21" t="s">
        <v>215</v>
      </c>
      <c r="O1" s="21" t="s">
        <v>216</v>
      </c>
      <c r="P1" s="21" t="s">
        <v>13</v>
      </c>
    </row>
    <row r="2" customFormat="1" spans="1:17">
      <c r="A2" s="22">
        <v>1</v>
      </c>
      <c r="B2" s="22" t="s">
        <v>217</v>
      </c>
      <c r="C2" s="22" t="s">
        <v>20</v>
      </c>
      <c r="D2" s="22" t="s">
        <v>218</v>
      </c>
      <c r="E2" s="22" t="s">
        <v>19</v>
      </c>
      <c r="F2" s="22" t="s">
        <v>218</v>
      </c>
      <c r="G2" s="22" t="s">
        <v>219</v>
      </c>
      <c r="H2" s="22" t="s">
        <v>220</v>
      </c>
      <c r="I2" s="22" t="s">
        <v>221</v>
      </c>
      <c r="J2" s="25">
        <v>5</v>
      </c>
      <c r="K2" s="22">
        <v>16</v>
      </c>
      <c r="L2" s="22">
        <v>160000</v>
      </c>
      <c r="M2" s="25">
        <v>1</v>
      </c>
      <c r="N2" s="25">
        <v>0.8</v>
      </c>
      <c r="O2" s="25">
        <v>10000</v>
      </c>
      <c r="P2" s="25">
        <v>64</v>
      </c>
      <c r="Q2" s="26"/>
    </row>
    <row r="3" customFormat="1" spans="1:17">
      <c r="A3" s="22">
        <v>2</v>
      </c>
      <c r="B3" s="22" t="s">
        <v>222</v>
      </c>
      <c r="C3" s="22" t="s">
        <v>20</v>
      </c>
      <c r="D3" s="22" t="s">
        <v>218</v>
      </c>
      <c r="E3" s="22" t="s">
        <v>19</v>
      </c>
      <c r="F3" s="22" t="s">
        <v>218</v>
      </c>
      <c r="G3" s="22" t="s">
        <v>219</v>
      </c>
      <c r="H3" s="22" t="s">
        <v>223</v>
      </c>
      <c r="I3" s="22" t="s">
        <v>221</v>
      </c>
      <c r="J3" s="25">
        <v>5</v>
      </c>
      <c r="K3" s="22">
        <v>12</v>
      </c>
      <c r="L3" s="22">
        <v>120000</v>
      </c>
      <c r="M3" s="25">
        <v>1</v>
      </c>
      <c r="N3" s="25">
        <v>0.8</v>
      </c>
      <c r="O3" s="25">
        <v>10000</v>
      </c>
      <c r="P3" s="25">
        <v>48</v>
      </c>
      <c r="Q3" s="26"/>
    </row>
    <row r="4" customFormat="1" spans="1:17">
      <c r="A4" s="22">
        <v>3</v>
      </c>
      <c r="B4" s="22" t="s">
        <v>224</v>
      </c>
      <c r="C4" s="22" t="s">
        <v>50</v>
      </c>
      <c r="D4" s="22" t="s">
        <v>225</v>
      </c>
      <c r="E4" s="22" t="s">
        <v>19</v>
      </c>
      <c r="F4" s="22" t="s">
        <v>226</v>
      </c>
      <c r="G4" s="22" t="s">
        <v>227</v>
      </c>
      <c r="H4" s="22" t="s">
        <v>164</v>
      </c>
      <c r="I4" s="22" t="s">
        <v>221</v>
      </c>
      <c r="J4" s="25">
        <v>5</v>
      </c>
      <c r="K4" s="22">
        <v>9</v>
      </c>
      <c r="L4" s="22">
        <v>90000</v>
      </c>
      <c r="M4" s="25">
        <v>1</v>
      </c>
      <c r="N4" s="25">
        <v>0.8</v>
      </c>
      <c r="O4" s="25">
        <v>10000</v>
      </c>
      <c r="P4" s="25">
        <v>36</v>
      </c>
      <c r="Q4" s="26"/>
    </row>
    <row r="5" customFormat="1" ht="24" spans="1:17">
      <c r="A5" s="22">
        <v>4</v>
      </c>
      <c r="B5" s="22" t="s">
        <v>228</v>
      </c>
      <c r="C5" s="22" t="s">
        <v>20</v>
      </c>
      <c r="D5" s="22" t="s">
        <v>225</v>
      </c>
      <c r="E5" s="22" t="s">
        <v>19</v>
      </c>
      <c r="F5" s="22" t="s">
        <v>229</v>
      </c>
      <c r="G5" s="22" t="s">
        <v>230</v>
      </c>
      <c r="H5" s="22" t="s">
        <v>133</v>
      </c>
      <c r="I5" s="22" t="s">
        <v>221</v>
      </c>
      <c r="J5" s="25">
        <v>5</v>
      </c>
      <c r="K5" s="22">
        <v>20</v>
      </c>
      <c r="L5" s="22">
        <v>200000</v>
      </c>
      <c r="M5" s="25">
        <v>1</v>
      </c>
      <c r="N5" s="25">
        <v>1</v>
      </c>
      <c r="O5" s="25">
        <v>10000</v>
      </c>
      <c r="P5" s="25">
        <v>20</v>
      </c>
      <c r="Q5" s="26" t="s">
        <v>231</v>
      </c>
    </row>
    <row r="6" customFormat="1" spans="1:17">
      <c r="A6" s="22">
        <v>5</v>
      </c>
      <c r="B6" s="22" t="s">
        <v>232</v>
      </c>
      <c r="C6" s="22" t="s">
        <v>20</v>
      </c>
      <c r="D6" s="22" t="s">
        <v>225</v>
      </c>
      <c r="E6" s="22" t="s">
        <v>19</v>
      </c>
      <c r="F6" s="22" t="s">
        <v>233</v>
      </c>
      <c r="G6" s="22" t="s">
        <v>227</v>
      </c>
      <c r="H6" s="22" t="s">
        <v>234</v>
      </c>
      <c r="I6" s="22" t="s">
        <v>221</v>
      </c>
      <c r="J6" s="25">
        <v>5</v>
      </c>
      <c r="K6" s="22">
        <v>11</v>
      </c>
      <c r="L6" s="22">
        <v>110000</v>
      </c>
      <c r="M6" s="25">
        <v>1</v>
      </c>
      <c r="N6" s="25">
        <v>0.8</v>
      </c>
      <c r="O6" s="25">
        <v>10000</v>
      </c>
      <c r="P6" s="25">
        <v>44</v>
      </c>
      <c r="Q6" s="26"/>
    </row>
    <row r="7" customFormat="1" spans="1:17">
      <c r="A7" s="22">
        <v>6</v>
      </c>
      <c r="B7" s="22" t="s">
        <v>235</v>
      </c>
      <c r="C7" s="22" t="s">
        <v>20</v>
      </c>
      <c r="D7" s="22" t="s">
        <v>225</v>
      </c>
      <c r="E7" s="22" t="s">
        <v>19</v>
      </c>
      <c r="F7" s="22" t="s">
        <v>236</v>
      </c>
      <c r="G7" s="22" t="s">
        <v>237</v>
      </c>
      <c r="H7" s="22" t="s">
        <v>220</v>
      </c>
      <c r="I7" s="22" t="s">
        <v>221</v>
      </c>
      <c r="J7" s="25">
        <v>5</v>
      </c>
      <c r="K7" s="22">
        <v>2.7</v>
      </c>
      <c r="L7" s="22">
        <v>27000</v>
      </c>
      <c r="M7" s="25">
        <v>1</v>
      </c>
      <c r="N7" s="25">
        <v>0.8</v>
      </c>
      <c r="O7" s="25">
        <v>10000</v>
      </c>
      <c r="P7" s="25">
        <v>10.8</v>
      </c>
      <c r="Q7" s="26"/>
    </row>
    <row r="8" customFormat="1" spans="1:17">
      <c r="A8" s="22">
        <v>7</v>
      </c>
      <c r="B8" s="22" t="s">
        <v>238</v>
      </c>
      <c r="C8" s="22" t="s">
        <v>20</v>
      </c>
      <c r="D8" s="22" t="s">
        <v>239</v>
      </c>
      <c r="E8" s="22" t="s">
        <v>19</v>
      </c>
      <c r="F8" s="22" t="s">
        <v>239</v>
      </c>
      <c r="G8" s="22" t="s">
        <v>240</v>
      </c>
      <c r="H8" s="22" t="s">
        <v>223</v>
      </c>
      <c r="I8" s="22" t="s">
        <v>221</v>
      </c>
      <c r="J8" s="25">
        <v>5</v>
      </c>
      <c r="K8" s="22">
        <v>9</v>
      </c>
      <c r="L8" s="22">
        <v>90000</v>
      </c>
      <c r="M8" s="25">
        <v>1</v>
      </c>
      <c r="N8" s="25">
        <v>0.8</v>
      </c>
      <c r="O8" s="25">
        <v>10000</v>
      </c>
      <c r="P8" s="25">
        <v>36</v>
      </c>
      <c r="Q8" s="26"/>
    </row>
    <row r="9" spans="1:17">
      <c r="A9" s="22">
        <v>8</v>
      </c>
      <c r="B9" s="22" t="s">
        <v>241</v>
      </c>
      <c r="C9" s="22" t="s">
        <v>20</v>
      </c>
      <c r="D9" s="22" t="s">
        <v>33</v>
      </c>
      <c r="E9" s="22" t="s">
        <v>19</v>
      </c>
      <c r="F9" s="22" t="s">
        <v>33</v>
      </c>
      <c r="G9" s="22" t="s">
        <v>230</v>
      </c>
      <c r="H9" s="22" t="s">
        <v>242</v>
      </c>
      <c r="I9" s="22" t="s">
        <v>221</v>
      </c>
      <c r="J9" s="25">
        <v>5</v>
      </c>
      <c r="K9" s="22">
        <v>0.6</v>
      </c>
      <c r="L9" s="22">
        <v>6000</v>
      </c>
      <c r="M9" s="25">
        <v>1</v>
      </c>
      <c r="N9" s="25">
        <v>1</v>
      </c>
      <c r="O9" s="25">
        <v>10000</v>
      </c>
      <c r="P9" s="25">
        <v>3</v>
      </c>
      <c r="Q9" s="26"/>
    </row>
    <row r="10" spans="1:17">
      <c r="A10" s="22">
        <v>9</v>
      </c>
      <c r="B10" s="22" t="s">
        <v>243</v>
      </c>
      <c r="C10" s="22" t="s">
        <v>20</v>
      </c>
      <c r="D10" s="22" t="s">
        <v>244</v>
      </c>
      <c r="E10" s="22" t="s">
        <v>19</v>
      </c>
      <c r="F10" s="22" t="s">
        <v>244</v>
      </c>
      <c r="G10" s="22" t="s">
        <v>230</v>
      </c>
      <c r="H10" s="22" t="s">
        <v>245</v>
      </c>
      <c r="I10" s="22" t="s">
        <v>221</v>
      </c>
      <c r="J10" s="25">
        <v>5</v>
      </c>
      <c r="K10" s="22">
        <v>0.6</v>
      </c>
      <c r="L10" s="22">
        <v>6000</v>
      </c>
      <c r="M10" s="25">
        <v>1</v>
      </c>
      <c r="N10" s="25">
        <v>1</v>
      </c>
      <c r="O10" s="25">
        <v>10000</v>
      </c>
      <c r="P10" s="25">
        <v>3</v>
      </c>
      <c r="Q10" s="26"/>
    </row>
    <row r="11" spans="1:17">
      <c r="A11" s="22">
        <v>10</v>
      </c>
      <c r="B11" s="22" t="s">
        <v>246</v>
      </c>
      <c r="C11" s="22" t="s">
        <v>20</v>
      </c>
      <c r="D11" s="22" t="s">
        <v>225</v>
      </c>
      <c r="E11" s="22" t="s">
        <v>19</v>
      </c>
      <c r="F11" s="22" t="s">
        <v>225</v>
      </c>
      <c r="G11" s="22" t="s">
        <v>230</v>
      </c>
      <c r="H11" s="22" t="s">
        <v>164</v>
      </c>
      <c r="I11" s="22" t="s">
        <v>221</v>
      </c>
      <c r="J11" s="25">
        <v>5</v>
      </c>
      <c r="K11" s="22">
        <v>0.7</v>
      </c>
      <c r="L11" s="22">
        <v>7000</v>
      </c>
      <c r="M11" s="25">
        <v>1</v>
      </c>
      <c r="N11" s="25">
        <v>1</v>
      </c>
      <c r="O11" s="25">
        <v>10000</v>
      </c>
      <c r="P11" s="25">
        <v>3.5</v>
      </c>
      <c r="Q11" s="26"/>
    </row>
    <row r="12" spans="1:17">
      <c r="A12" s="22">
        <v>11</v>
      </c>
      <c r="B12" s="22" t="s">
        <v>247</v>
      </c>
      <c r="C12" s="22" t="s">
        <v>50</v>
      </c>
      <c r="D12" s="22" t="s">
        <v>248</v>
      </c>
      <c r="E12" s="22" t="s">
        <v>19</v>
      </c>
      <c r="F12" s="23" t="s">
        <v>249</v>
      </c>
      <c r="G12" s="22" t="s">
        <v>250</v>
      </c>
      <c r="H12" s="22" t="s">
        <v>251</v>
      </c>
      <c r="I12" s="22" t="s">
        <v>252</v>
      </c>
      <c r="J12" s="25">
        <v>5</v>
      </c>
      <c r="K12" s="22">
        <v>3</v>
      </c>
      <c r="L12" s="22">
        <v>30000</v>
      </c>
      <c r="M12" s="25">
        <v>1</v>
      </c>
      <c r="N12" s="25">
        <v>0.8</v>
      </c>
      <c r="O12" s="25">
        <v>10000</v>
      </c>
      <c r="P12" s="25">
        <v>12</v>
      </c>
      <c r="Q12" s="26"/>
    </row>
    <row r="13" spans="1:16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>
        <f>SUM(P2:P12)</f>
        <v>280.3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K2" sqref="K2:K7"/>
    </sheetView>
  </sheetViews>
  <sheetFormatPr defaultColWidth="8.66666666666667" defaultRowHeight="14.25" outlineLevelRow="6"/>
  <cols>
    <col min="3" max="3" width="31.3" customWidth="1"/>
    <col min="5" max="5" width="9.75" customWidth="1"/>
    <col min="10" max="10" width="8.91666666666667" customWidth="1"/>
    <col min="11" max="11" width="14.1666666666667" customWidth="1"/>
  </cols>
  <sheetData>
    <row r="1" s="8" customFormat="1" ht="44.25" spans="1:11">
      <c r="A1" s="1" t="s">
        <v>0</v>
      </c>
      <c r="B1" s="1" t="s">
        <v>253</v>
      </c>
      <c r="C1" s="1" t="s">
        <v>254</v>
      </c>
      <c r="D1" s="1" t="s">
        <v>255</v>
      </c>
      <c r="E1" s="1" t="s">
        <v>256</v>
      </c>
      <c r="F1" s="1" t="s">
        <v>257</v>
      </c>
      <c r="G1" s="1" t="s">
        <v>258</v>
      </c>
      <c r="H1" s="1" t="s">
        <v>259</v>
      </c>
      <c r="I1" s="1" t="s">
        <v>260</v>
      </c>
      <c r="J1" s="1" t="s">
        <v>261</v>
      </c>
      <c r="K1" s="1" t="s">
        <v>262</v>
      </c>
    </row>
    <row r="2" s="9" customFormat="1" ht="24.95" customHeight="1" spans="1:11">
      <c r="A2" s="10">
        <v>1</v>
      </c>
      <c r="B2" s="11" t="s">
        <v>263</v>
      </c>
      <c r="C2" s="12" t="s">
        <v>264</v>
      </c>
      <c r="D2" s="12" t="s">
        <v>265</v>
      </c>
      <c r="E2" s="12" t="s">
        <v>266</v>
      </c>
      <c r="F2" s="12" t="s">
        <v>267</v>
      </c>
      <c r="G2" s="10">
        <v>1.05</v>
      </c>
      <c r="H2" s="10"/>
      <c r="I2" s="10"/>
      <c r="J2" s="10"/>
      <c r="K2" s="10">
        <v>50</v>
      </c>
    </row>
    <row r="3" s="9" customFormat="1" ht="36" customHeight="1" spans="1:11">
      <c r="A3" s="10">
        <v>2</v>
      </c>
      <c r="B3" s="11"/>
      <c r="C3" s="13" t="s">
        <v>268</v>
      </c>
      <c r="D3" s="13" t="s">
        <v>171</v>
      </c>
      <c r="E3" s="12" t="s">
        <v>266</v>
      </c>
      <c r="F3" s="13"/>
      <c r="G3" s="14">
        <v>1.75</v>
      </c>
      <c r="H3" s="10"/>
      <c r="I3" s="10"/>
      <c r="J3" s="10"/>
      <c r="K3" s="10">
        <v>25</v>
      </c>
    </row>
    <row r="4" s="9" customFormat="1" ht="43" customHeight="1" spans="1:11">
      <c r="A4" s="10">
        <v>3</v>
      </c>
      <c r="B4" s="11"/>
      <c r="C4" s="13" t="s">
        <v>268</v>
      </c>
      <c r="D4" s="13" t="s">
        <v>269</v>
      </c>
      <c r="E4" s="12" t="s">
        <v>266</v>
      </c>
      <c r="F4" s="13"/>
      <c r="G4" s="14">
        <v>1.75</v>
      </c>
      <c r="H4" s="10"/>
      <c r="I4" s="10"/>
      <c r="J4" s="10"/>
      <c r="K4" s="10">
        <v>25</v>
      </c>
    </row>
    <row r="5" spans="1:11">
      <c r="A5" s="10">
        <v>4</v>
      </c>
      <c r="B5" s="11"/>
      <c r="C5" s="13" t="s">
        <v>268</v>
      </c>
      <c r="D5" s="13" t="s">
        <v>178</v>
      </c>
      <c r="E5" s="12" t="s">
        <v>266</v>
      </c>
      <c r="F5" s="13"/>
      <c r="G5" s="14">
        <v>2.25</v>
      </c>
      <c r="H5" s="10"/>
      <c r="I5" s="10"/>
      <c r="J5" s="10"/>
      <c r="K5" s="10">
        <v>25</v>
      </c>
    </row>
    <row r="6" spans="1:11">
      <c r="A6" s="10">
        <v>5</v>
      </c>
      <c r="B6" s="11"/>
      <c r="C6" s="13" t="s">
        <v>268</v>
      </c>
      <c r="D6" s="13" t="s">
        <v>154</v>
      </c>
      <c r="E6" s="12" t="s">
        <v>266</v>
      </c>
      <c r="F6" s="13"/>
      <c r="G6" s="14">
        <v>1.75</v>
      </c>
      <c r="H6" s="10"/>
      <c r="I6" s="10"/>
      <c r="J6" s="10"/>
      <c r="K6" s="10">
        <v>25</v>
      </c>
    </row>
    <row r="7" spans="1:11">
      <c r="A7" s="11"/>
      <c r="B7" s="15"/>
      <c r="C7" s="15"/>
      <c r="D7" s="15"/>
      <c r="E7" s="15"/>
      <c r="F7" s="15"/>
      <c r="G7" s="16">
        <f>SUM(G2:G6)</f>
        <v>8.55</v>
      </c>
      <c r="H7" s="15"/>
      <c r="I7" s="15"/>
      <c r="J7" s="15"/>
      <c r="K7" s="16">
        <f>SUM(K2:K6)</f>
        <v>150</v>
      </c>
    </row>
  </sheetData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"/>
  <sheetViews>
    <sheetView workbookViewId="0">
      <selection activeCell="H14" sqref="H14"/>
    </sheetView>
  </sheetViews>
  <sheetFormatPr defaultColWidth="8.8" defaultRowHeight="14.25" outlineLevelRow="1"/>
  <sheetData>
    <row r="1" ht="42.75" spans="1:12">
      <c r="A1" s="1" t="s">
        <v>0</v>
      </c>
      <c r="B1" s="1" t="s">
        <v>253</v>
      </c>
      <c r="C1" s="1" t="s">
        <v>254</v>
      </c>
      <c r="D1" s="1" t="s">
        <v>270</v>
      </c>
      <c r="E1" s="1" t="s">
        <v>271</v>
      </c>
      <c r="F1" s="1" t="s">
        <v>272</v>
      </c>
      <c r="G1" s="1" t="s">
        <v>273</v>
      </c>
      <c r="H1" s="1" t="s">
        <v>274</v>
      </c>
      <c r="I1" s="1" t="s">
        <v>275</v>
      </c>
      <c r="J1" s="1" t="s">
        <v>276</v>
      </c>
      <c r="K1" s="1" t="s">
        <v>277</v>
      </c>
      <c r="L1" s="1" t="s">
        <v>278</v>
      </c>
    </row>
    <row r="2" ht="48" spans="1:12">
      <c r="A2" s="2">
        <v>1</v>
      </c>
      <c r="B2" s="2" t="s">
        <v>279</v>
      </c>
      <c r="C2" s="3" t="s">
        <v>280</v>
      </c>
      <c r="D2" s="4" t="s">
        <v>281</v>
      </c>
      <c r="E2" s="3" t="s">
        <v>282</v>
      </c>
      <c r="F2" s="5">
        <v>45</v>
      </c>
      <c r="G2" s="6">
        <f>14.6+13.65</f>
        <v>28.25</v>
      </c>
      <c r="H2" s="7">
        <v>43466</v>
      </c>
      <c r="I2" s="3" t="s">
        <v>266</v>
      </c>
      <c r="J2" s="3" t="s">
        <v>283</v>
      </c>
      <c r="K2" s="6">
        <v>18</v>
      </c>
      <c r="L2" s="6">
        <f>K2*G2</f>
        <v>508.5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发表</vt:lpstr>
      <vt:lpstr>检索</vt:lpstr>
      <vt:lpstr>著作</vt:lpstr>
      <vt:lpstr>纵向</vt:lpstr>
      <vt:lpstr>横向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佳斌 李</dc:creator>
  <cp:lastModifiedBy>可达莹莹</cp:lastModifiedBy>
  <dcterms:created xsi:type="dcterms:W3CDTF">2013-12-27T13:34:00Z</dcterms:created>
  <dcterms:modified xsi:type="dcterms:W3CDTF">2018-02-03T07:31:51Z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