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/>
  </bookViews>
  <sheets>
    <sheet name="发表" sheetId="1" r:id="rId1"/>
    <sheet name="检索" sheetId="5" r:id="rId2"/>
    <sheet name="著作" sheetId="3" r:id="rId3"/>
    <sheet name="纵向" sheetId="4" r:id="rId4"/>
  </sheets>
  <calcPr calcId="144525" concurrentCalc="0"/>
</workbook>
</file>

<file path=xl/sharedStrings.xml><?xml version="1.0" encoding="utf-8"?>
<sst xmlns="http://schemas.openxmlformats.org/spreadsheetml/2006/main" count="292">
  <si>
    <t>序号</t>
  </si>
  <si>
    <t>论文类型</t>
  </si>
  <si>
    <t>论文题目</t>
  </si>
  <si>
    <t>成果归属单位</t>
  </si>
  <si>
    <t>第一作者类型</t>
  </si>
  <si>
    <t>类型分</t>
  </si>
  <si>
    <t>第一作者</t>
  </si>
  <si>
    <t>所有作者</t>
  </si>
  <si>
    <t>作者人数</t>
  </si>
  <si>
    <t>发表/出版时间</t>
  </si>
  <si>
    <t>发表刊物/论文集</t>
  </si>
  <si>
    <t>刊物级别</t>
  </si>
  <si>
    <t>级别分</t>
  </si>
  <si>
    <t>学校署名</t>
  </si>
  <si>
    <t>版面</t>
  </si>
  <si>
    <t>分值</t>
  </si>
  <si>
    <t>期刊论文</t>
  </si>
  <si>
    <t>“光盘行动”视阈下大学生消费观研究——以上海临港大学城为例</t>
  </si>
  <si>
    <t>外国语学院</t>
  </si>
  <si>
    <t>学生</t>
  </si>
  <si>
    <t>南倩倩</t>
  </si>
  <si>
    <t>南倩倩(学),王圆圆</t>
  </si>
  <si>
    <t>2015-08-29</t>
  </si>
  <si>
    <t>商品与质量</t>
  </si>
  <si>
    <t>省市级学术刊物</t>
  </si>
  <si>
    <t>第一单位</t>
  </si>
  <si>
    <t>正常版面</t>
  </si>
  <si>
    <t>《经济学人》英语新闻标题翻译案例赏析</t>
  </si>
  <si>
    <t>本校老师</t>
  </si>
  <si>
    <t>卜囡囡</t>
  </si>
  <si>
    <t>2016-10-12</t>
  </si>
  <si>
    <t>读与写</t>
  </si>
  <si>
    <t>《浅谈如何提升大学英语教学效果》</t>
  </si>
  <si>
    <t>许钢</t>
  </si>
  <si>
    <t>2016-03-17</t>
  </si>
  <si>
    <t>《科技视界》</t>
  </si>
  <si>
    <t>《英语应用文写作》课程改革的思考</t>
  </si>
  <si>
    <t>王希玲</t>
  </si>
  <si>
    <t>2016-03-11</t>
  </si>
  <si>
    <t>校园英语</t>
  </si>
  <si>
    <t>An Empirical Study of Process-oriented Intercultural Teaching in chinese college english classroom</t>
  </si>
  <si>
    <t>李争</t>
  </si>
  <si>
    <t>2016-05-01</t>
  </si>
  <si>
    <t>Jounal of Language Teaching and Research</t>
  </si>
  <si>
    <t>一般学术刊物（国际）</t>
  </si>
  <si>
    <t>初探“慕课时代”的个性化大学英语教学</t>
  </si>
  <si>
    <t>黎景宜</t>
  </si>
  <si>
    <r>
      <rPr>
        <sz val="10"/>
        <rFont val="宋体"/>
        <charset val="134"/>
      </rPr>
      <t>黎景宜</t>
    </r>
    <r>
      <rPr>
        <sz val="10"/>
        <rFont val="Arial"/>
        <charset val="134"/>
      </rPr>
      <t>,</t>
    </r>
    <r>
      <rPr>
        <sz val="10"/>
        <rFont val="宋体"/>
        <charset val="134"/>
      </rPr>
      <t>严大为</t>
    </r>
  </si>
  <si>
    <t>2016-02-16</t>
  </si>
  <si>
    <t>高教学刊</t>
  </si>
  <si>
    <t>从社会符合学角度评析《紫钗记》英译本</t>
  </si>
  <si>
    <t>外校人员</t>
  </si>
  <si>
    <t>钱亚平</t>
  </si>
  <si>
    <r>
      <rPr>
        <sz val="10"/>
        <rFont val="宋体"/>
        <charset val="134"/>
      </rPr>
      <t>钱亚平</t>
    </r>
    <r>
      <rPr>
        <sz val="10"/>
        <rFont val="Arial"/>
        <charset val="134"/>
      </rPr>
      <t>(</t>
    </r>
    <r>
      <rPr>
        <sz val="10"/>
        <rFont val="宋体"/>
        <charset val="134"/>
      </rPr>
      <t>外</t>
    </r>
    <r>
      <rPr>
        <sz val="10"/>
        <rFont val="Arial"/>
        <charset val="134"/>
      </rPr>
      <t>),</t>
    </r>
    <r>
      <rPr>
        <sz val="10"/>
        <rFont val="宋体"/>
        <charset val="134"/>
      </rPr>
      <t>左淑华</t>
    </r>
  </si>
  <si>
    <t>2016-11-15</t>
  </si>
  <si>
    <t>西江文艺</t>
  </si>
  <si>
    <t>第二单位</t>
  </si>
  <si>
    <t>大学生慈善意识培养浅析</t>
  </si>
  <si>
    <t>张楷苑</t>
  </si>
  <si>
    <t>张楷苑(学),王圆圆</t>
  </si>
  <si>
    <t>2016-11-16</t>
  </si>
  <si>
    <t>卷宗</t>
  </si>
  <si>
    <t>大学生党员参与社会实践对党员影响力的研究</t>
  </si>
  <si>
    <t>唐蓓雯</t>
  </si>
  <si>
    <r>
      <rPr>
        <sz val="10"/>
        <rFont val="宋体"/>
        <charset val="134"/>
      </rPr>
      <t>唐蓓雯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),</t>
    </r>
    <r>
      <rPr>
        <sz val="10"/>
        <rFont val="宋体"/>
        <charset val="134"/>
      </rPr>
      <t>杨婷</t>
    </r>
  </si>
  <si>
    <t>2016-02-20</t>
  </si>
  <si>
    <t>经济视野</t>
  </si>
  <si>
    <t>大学生数字化学习能力培养探索</t>
  </si>
  <si>
    <t>李森</t>
  </si>
  <si>
    <t>2016-05-20</t>
  </si>
  <si>
    <t>信息系统工程</t>
  </si>
  <si>
    <t>大学生学习风格与外语学习策略的研究</t>
  </si>
  <si>
    <t>廖文倩</t>
  </si>
  <si>
    <r>
      <rPr>
        <sz val="10"/>
        <rFont val="宋体"/>
        <charset val="134"/>
      </rPr>
      <t>廖文倩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),</t>
    </r>
    <r>
      <rPr>
        <sz val="10"/>
        <rFont val="宋体"/>
        <charset val="134"/>
      </rPr>
      <t>朱向荣</t>
    </r>
  </si>
  <si>
    <t>2015-01-11</t>
  </si>
  <si>
    <t>大学英语课堂教学模式改革--以上海电机学院为例</t>
  </si>
  <si>
    <t>陈涛</t>
  </si>
  <si>
    <t>2016-09-21</t>
  </si>
  <si>
    <t>东方教育</t>
  </si>
  <si>
    <r>
      <t>大学英语跨文化敏感度发展模式建构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以《新视野大学英语（第二版）》为例</t>
    </r>
  </si>
  <si>
    <t>华莹</t>
  </si>
  <si>
    <t>2016-11-30</t>
  </si>
  <si>
    <t>教育学</t>
  </si>
  <si>
    <t>大学英语写作中存在的问题及解决策略</t>
  </si>
  <si>
    <t>周颙</t>
  </si>
  <si>
    <t>2016-11-10</t>
  </si>
  <si>
    <t>科教文汇</t>
  </si>
  <si>
    <t>当代大学生法律素养浅析</t>
  </si>
  <si>
    <t>沙佳婷</t>
  </si>
  <si>
    <t>沙佳婷(学),王圆圆</t>
  </si>
  <si>
    <t>2016-10-08</t>
  </si>
  <si>
    <t>大陆桥视野</t>
  </si>
  <si>
    <t>德国儿童大学理念的发展</t>
  </si>
  <si>
    <t>薛琳</t>
  </si>
  <si>
    <t>2016-07-29</t>
  </si>
  <si>
    <t>德国国家级才俊资助机构系统及特点探析</t>
  </si>
  <si>
    <t>彭彧</t>
  </si>
  <si>
    <t>2016-07-16</t>
  </si>
  <si>
    <t>第二外语日语课堂教学实践中的问题及对策</t>
  </si>
  <si>
    <t>韩冰</t>
  </si>
  <si>
    <t>2016-09-20</t>
  </si>
  <si>
    <t>知音励志</t>
  </si>
  <si>
    <t>废旧物品回收浅析</t>
  </si>
  <si>
    <t>陈晓华</t>
  </si>
  <si>
    <t>陈晓华(学),王圆圆</t>
  </si>
  <si>
    <t>2015-11-20</t>
  </si>
  <si>
    <t>企业技术开发</t>
  </si>
  <si>
    <t>国外语言学习观念研究综述</t>
  </si>
  <si>
    <t>陆少兵</t>
  </si>
  <si>
    <t>2016-06-20</t>
  </si>
  <si>
    <t>外语电化教学</t>
  </si>
  <si>
    <t>CSSCI</t>
  </si>
  <si>
    <t>海明威《在异乡》叙事视角赏析</t>
  </si>
  <si>
    <t>章君</t>
  </si>
  <si>
    <t>2016-10-15</t>
  </si>
  <si>
    <t>北方文学</t>
  </si>
  <si>
    <t>基于高校角度的大学生法律素养调研及提升路径研究</t>
  </si>
  <si>
    <t>王圆圆</t>
  </si>
  <si>
    <r>
      <rPr>
        <sz val="10"/>
        <rFont val="宋体"/>
        <charset val="134"/>
      </rPr>
      <t>交流的困境与无奈</t>
    </r>
    <r>
      <rPr>
        <sz val="10"/>
        <rFont val="Arial"/>
        <charset val="134"/>
      </rPr>
      <t>--</t>
    </r>
    <r>
      <rPr>
        <sz val="10"/>
        <rFont val="宋体"/>
        <charset val="134"/>
      </rPr>
      <t>彼得</t>
    </r>
    <r>
      <rPr>
        <sz val="10"/>
        <rFont val="Arial"/>
        <charset val="134"/>
      </rPr>
      <t>.</t>
    </r>
    <r>
      <rPr>
        <sz val="10"/>
        <rFont val="宋体"/>
        <charset val="134"/>
      </rPr>
      <t>比克塞尔小说的传播学解读</t>
    </r>
  </si>
  <si>
    <t>赵金霞</t>
  </si>
  <si>
    <t>2016-03-16</t>
  </si>
  <si>
    <t>山花</t>
  </si>
  <si>
    <t>教育信息化背景下的我国大学英语教学模式构建</t>
  </si>
  <si>
    <t>干诚</t>
  </si>
  <si>
    <t>2016-10-20</t>
  </si>
  <si>
    <t>教育信息化环境下英语教师角色的思考</t>
  </si>
  <si>
    <t>李懿蔺</t>
  </si>
  <si>
    <t>2016-09-01</t>
  </si>
  <si>
    <t>教育</t>
  </si>
  <si>
    <t>肯尼斯伯克的同一理论和翻译</t>
  </si>
  <si>
    <t>刘银屏</t>
  </si>
  <si>
    <t>2016-07-05</t>
  </si>
  <si>
    <t>科技视界</t>
  </si>
  <si>
    <t>论ESP教师发展面临的问题及其解决方案</t>
  </si>
  <si>
    <t>叶新</t>
  </si>
  <si>
    <t>才智</t>
  </si>
  <si>
    <t>论大学英语教师向ESP教师的转型</t>
  </si>
  <si>
    <t>2016-10-25</t>
  </si>
  <si>
    <t>论大学英语形成性评估－－基于行为表现评估</t>
  </si>
  <si>
    <t>2016-12-08</t>
  </si>
  <si>
    <t>教育理论与实践</t>
  </si>
  <si>
    <t>全国核心期刊</t>
  </si>
  <si>
    <t>论社团对大学生社会化影响的研究</t>
  </si>
  <si>
    <t>倪帆</t>
  </si>
  <si>
    <r>
      <rPr>
        <sz val="10"/>
        <rFont val="宋体"/>
        <charset val="134"/>
      </rPr>
      <t>倪帆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),</t>
    </r>
    <r>
      <rPr>
        <sz val="10"/>
        <rFont val="宋体"/>
        <charset val="134"/>
      </rPr>
      <t>王圆圆</t>
    </r>
  </si>
  <si>
    <t>2016-07-19</t>
  </si>
  <si>
    <t>楚天法治</t>
  </si>
  <si>
    <t>论校园文化活动对大学生成长的引导作用——以临港三校为例</t>
  </si>
  <si>
    <t>张林洁</t>
  </si>
  <si>
    <t>张林洁(学),王圆圆</t>
  </si>
  <si>
    <t>2015-10-31</t>
  </si>
  <si>
    <t>莫布里的职业教育思想评述</t>
  </si>
  <si>
    <t>谢莉</t>
  </si>
  <si>
    <t>2016-09-28</t>
  </si>
  <si>
    <t>浅析司汤达的现实主义文学观</t>
  </si>
  <si>
    <t>徐庆</t>
  </si>
  <si>
    <t>2016-07-25</t>
  </si>
  <si>
    <t>人物志--茅以升兼代民国全国经济委员会水利处处长</t>
  </si>
  <si>
    <t>李硕</t>
  </si>
  <si>
    <t>2016-05-15</t>
  </si>
  <si>
    <t>档案与建设</t>
  </si>
  <si>
    <t>上海大学生慈善观念及行为现状调查分析</t>
  </si>
  <si>
    <t>2016-07-06</t>
  </si>
  <si>
    <t>商情</t>
  </si>
  <si>
    <r>
      <rPr>
        <sz val="10"/>
        <rFont val="宋体"/>
        <charset val="134"/>
      </rPr>
      <t>深深的焦虑，澎湃的激情</t>
    </r>
    <r>
      <rPr>
        <sz val="10"/>
        <rFont val="Arial"/>
        <charset val="134"/>
      </rPr>
      <t xml:space="preserve"> -- </t>
    </r>
    <r>
      <rPr>
        <sz val="10"/>
        <rFont val="宋体"/>
        <charset val="134"/>
      </rPr>
      <t>探寻乔治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爱略特《米德尔马契》创作的心路历程</t>
    </r>
  </si>
  <si>
    <t>市场导向下，英语专业学生的学习需求分析——以商务英语为例</t>
  </si>
  <si>
    <t>王乔丽</t>
  </si>
  <si>
    <t>王乔丽(学),王圆圆</t>
  </si>
  <si>
    <t>试论当代中国发展的新常态与青年焦虑</t>
  </si>
  <si>
    <t>探究中德技术大学合作办学模式</t>
  </si>
  <si>
    <t>2016-11-01</t>
  </si>
  <si>
    <t>成长</t>
  </si>
  <si>
    <t>探讨大学英语四六级新闻听力的难点和应试策略</t>
  </si>
  <si>
    <t>陈文</t>
  </si>
  <si>
    <t>提高英语课堂文学性浅析</t>
  </si>
  <si>
    <t>程谷雨</t>
  </si>
  <si>
    <t>2016-11-21</t>
  </si>
  <si>
    <t>鸭绿江</t>
  </si>
  <si>
    <t>土地的滋养力量——读赛珍珠的《大地》</t>
  </si>
  <si>
    <t>彭睿睿</t>
  </si>
  <si>
    <t>2016-01-20</t>
  </si>
  <si>
    <t>青年文学家</t>
  </si>
  <si>
    <t>文学翻译中的文化缺省及其翻译策略研究</t>
  </si>
  <si>
    <t>尚静</t>
  </si>
  <si>
    <t>2016-09-30</t>
  </si>
  <si>
    <t>成才之路</t>
  </si>
  <si>
    <t>小议诗歌翻译中的意象</t>
  </si>
  <si>
    <t>常利</t>
  </si>
  <si>
    <t>2016-08-28</t>
  </si>
  <si>
    <t>校园流行语之社会语言学透析</t>
  </si>
  <si>
    <t>广艳召</t>
  </si>
  <si>
    <t>广艳召(学),王宏军</t>
  </si>
  <si>
    <t>2016-11-25</t>
  </si>
  <si>
    <t>现代语言学</t>
  </si>
  <si>
    <t>新、热词英译漫谈（22）：裸官、裸婚</t>
  </si>
  <si>
    <t>张健</t>
  </si>
  <si>
    <t>张健(外),袁健兰</t>
  </si>
  <si>
    <t>东方翻译</t>
  </si>
  <si>
    <t>第三单位</t>
  </si>
  <si>
    <t>新媒体环境下大学生就业指导工作新形态及思考</t>
  </si>
  <si>
    <t>张盼</t>
  </si>
  <si>
    <t>学生党员发展现状及问题分析</t>
  </si>
  <si>
    <r>
      <rPr>
        <sz val="10"/>
        <rFont val="宋体"/>
        <charset val="134"/>
      </rPr>
      <t>南倩倩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),</t>
    </r>
    <r>
      <rPr>
        <sz val="10"/>
        <rFont val="宋体"/>
        <charset val="134"/>
      </rPr>
      <t>杨婷</t>
    </r>
    <r>
      <rPr>
        <sz val="10"/>
        <rFont val="Arial"/>
        <charset val="134"/>
      </rPr>
      <t>,</t>
    </r>
    <r>
      <rPr>
        <sz val="10"/>
        <rFont val="宋体"/>
        <charset val="134"/>
      </rPr>
      <t>沙佳婷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),</t>
    </r>
    <r>
      <rPr>
        <sz val="10"/>
        <rFont val="宋体"/>
        <charset val="134"/>
      </rPr>
      <t>李响</t>
    </r>
    <r>
      <rPr>
        <sz val="10"/>
        <rFont val="Arial"/>
        <charset val="134"/>
      </rPr>
      <t>(</t>
    </r>
    <r>
      <rPr>
        <sz val="10"/>
        <rFont val="宋体"/>
        <charset val="134"/>
      </rPr>
      <t>学</t>
    </r>
    <r>
      <rPr>
        <sz val="10"/>
        <rFont val="Arial"/>
        <charset val="134"/>
      </rPr>
      <t>)</t>
    </r>
  </si>
  <si>
    <t>2016-12-01</t>
  </si>
  <si>
    <t>经营管理者</t>
  </si>
  <si>
    <t>英汉新闻标题的对比研究</t>
  </si>
  <si>
    <t>徐鸿雁</t>
  </si>
  <si>
    <t>新闻研究导刊</t>
  </si>
  <si>
    <t>英语教学中跨文化交际能力培养</t>
  </si>
  <si>
    <t>倪娟</t>
  </si>
  <si>
    <t>读书文摘</t>
  </si>
  <si>
    <t>英语阅读技巧谈</t>
  </si>
  <si>
    <t>刘向前</t>
  </si>
  <si>
    <t>《教育》</t>
  </si>
  <si>
    <t>英语专业翻译教学中的非文学转向</t>
  </si>
  <si>
    <t>王珍珍</t>
  </si>
  <si>
    <t>2016-10-30</t>
  </si>
  <si>
    <t>语料库技术在英语教学中的辅助作用初探</t>
  </si>
  <si>
    <t>史妍青</t>
  </si>
  <si>
    <t>2016-10-18</t>
  </si>
  <si>
    <t>教育研究</t>
  </si>
  <si>
    <t>在大学英语课堂中应用任务型语言教学法的探索</t>
  </si>
  <si>
    <t>沈志</t>
  </si>
  <si>
    <t>评注式翻译教学模式刍议</t>
  </si>
  <si>
    <t>邓月萍</t>
  </si>
  <si>
    <t>2016-12-21</t>
  </si>
  <si>
    <t>思想道德教育在英语教学中的渗透</t>
  </si>
  <si>
    <t>朱向荣</t>
  </si>
  <si>
    <t>2016-12-15</t>
  </si>
  <si>
    <t>论文收录</t>
  </si>
  <si>
    <t>收录分</t>
  </si>
  <si>
    <t>论文集</t>
  </si>
  <si>
    <t>Specialized resource repository of ZADL---A case of co-construction and Sharing of resources</t>
  </si>
  <si>
    <t>张莉萍</t>
  </si>
  <si>
    <t>Fifth International Conference on Multimedia Information</t>
  </si>
  <si>
    <t>CA</t>
  </si>
  <si>
    <t>上海电机学院</t>
  </si>
  <si>
    <t>著作名称</t>
  </si>
  <si>
    <t>参编作者</t>
  </si>
  <si>
    <t>出版单位</t>
  </si>
  <si>
    <t>出版时间</t>
  </si>
  <si>
    <t>著作类别</t>
  </si>
  <si>
    <t>著作系数</t>
  </si>
  <si>
    <t>总字数 （万字）</t>
  </si>
  <si>
    <t>实际字数（字）</t>
  </si>
  <si>
    <t>学科系数</t>
  </si>
  <si>
    <t>出版系数</t>
  </si>
  <si>
    <t>Z0</t>
  </si>
  <si>
    <t>《崩溃》</t>
  </si>
  <si>
    <t>李和庆</t>
  </si>
  <si>
    <t>浙江文艺出版社</t>
  </si>
  <si>
    <t>2016-03-01</t>
  </si>
  <si>
    <t>译著</t>
  </si>
  <si>
    <t>《克苏鲁的呼唤》</t>
  </si>
  <si>
    <t>人民文学出版社</t>
  </si>
  <si>
    <t>把一个产品做到极致：福特自传</t>
  </si>
  <si>
    <t>王海颖</t>
  </si>
  <si>
    <t>江苏凤凰文艺出版社</t>
  </si>
  <si>
    <t>克苏鲁的呼唤</t>
  </si>
  <si>
    <t>吴连春</t>
  </si>
  <si>
    <t>柳林风声</t>
  </si>
  <si>
    <t>2016-02-01</t>
  </si>
  <si>
    <t>国际商务英语实景演讲</t>
  </si>
  <si>
    <t>卫旭东</t>
  </si>
  <si>
    <t>卫旭东,张丽莉(外)</t>
  </si>
  <si>
    <t>上海交通大学出版社</t>
  </si>
  <si>
    <t>2016-01-31</t>
  </si>
  <si>
    <t>编著</t>
  </si>
  <si>
    <t>教材不算分</t>
  </si>
  <si>
    <t>一百零九个春天：我的故事</t>
  </si>
  <si>
    <t>魏平</t>
  </si>
  <si>
    <t>新世界出版社</t>
  </si>
  <si>
    <t>2015-05-31</t>
  </si>
  <si>
    <t>项目编号</t>
  </si>
  <si>
    <t>项目名称</t>
  </si>
  <si>
    <t>姓名</t>
  </si>
  <si>
    <t>学院</t>
  </si>
  <si>
    <t>计划主管部门</t>
  </si>
  <si>
    <t>级别</t>
  </si>
  <si>
    <t>合同金额</t>
  </si>
  <si>
    <t>到款金额（D）</t>
  </si>
  <si>
    <t>H值</t>
  </si>
  <si>
    <t>类别（A）</t>
  </si>
  <si>
    <t>完成单位系数（U）</t>
  </si>
  <si>
    <t>考核分值(H*D*A*U*10)</t>
  </si>
  <si>
    <t>黄慧子 尚静 成爽 李岑瑶 李晓梅</t>
  </si>
  <si>
    <t>优青项目每项25分*5</t>
  </si>
  <si>
    <t>闵行区科普项目50*1</t>
  </si>
  <si>
    <t>16AR31</t>
  </si>
  <si>
    <t>语料库驱动的英语立法文本程式化序列的识别及型式与意义研究</t>
  </si>
  <si>
    <t>王艳伟</t>
  </si>
  <si>
    <t>外教社全国高校外语教学科研项目管理办公室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</si>
</sst>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0"/>
      <name val="Arial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2"/>
      <color theme="0"/>
      <name val="宋体"/>
      <charset val="134"/>
    </font>
    <font>
      <b/>
      <sz val="12"/>
      <color theme="0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35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8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格1" displayName="表格1" ref="A1:P58">
  <tableColumns count="16">
    <tableColumn id="1" name="序号"/>
    <tableColumn id="2" name="论文类型"/>
    <tableColumn id="3" name="论文题目"/>
    <tableColumn id="4" name="成果归属单位"/>
    <tableColumn id="5" name="第一作者类型"/>
    <tableColumn id="6" name="类型分"/>
    <tableColumn id="7" name="第一作者"/>
    <tableColumn id="8" name="所有作者"/>
    <tableColumn id="9" name="作者人数"/>
    <tableColumn id="10" name="发表/出版时间"/>
    <tableColumn id="11" name="发表刊物/论文集"/>
    <tableColumn id="12" name="刊物级别"/>
    <tableColumn id="13" name="级别分"/>
    <tableColumn id="14" name="学校署名"/>
    <tableColumn id="15" name="版面"/>
    <tableColumn id="16" name="分值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tabSelected="1" topLeftCell="D1" workbookViewId="0">
      <selection activeCell="G8" sqref="G8"/>
    </sheetView>
  </sheetViews>
  <sheetFormatPr defaultColWidth="10.625" defaultRowHeight="14.25"/>
  <cols>
    <col min="1" max="1" width="4.875" style="16" customWidth="1"/>
    <col min="2" max="2" width="11.625" customWidth="1"/>
    <col min="3" max="3" width="54.875" customWidth="1"/>
    <col min="4" max="5" width="13.25" customWidth="1"/>
    <col min="6" max="6" width="7" customWidth="1"/>
    <col min="7" max="8" width="11.625" customWidth="1"/>
    <col min="9" max="9" width="9.125" customWidth="1"/>
    <col min="10" max="10" width="13.875" customWidth="1"/>
    <col min="11" max="11" width="15.75" customWidth="1"/>
    <col min="12" max="12" width="25.625" customWidth="1"/>
    <col min="13" max="13" width="7" customWidth="1"/>
    <col min="14" max="14" width="9.125" customWidth="1"/>
    <col min="15" max="15" width="8.125" customWidth="1"/>
    <col min="16" max="16" width="5.875" customWidth="1"/>
  </cols>
  <sheetData>
    <row r="1" s="17" customFormat="1" ht="30" spans="1:16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7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7" t="s">
        <v>12</v>
      </c>
      <c r="N1" s="28" t="s">
        <v>13</v>
      </c>
      <c r="O1" s="28" t="s">
        <v>14</v>
      </c>
      <c r="P1" s="27" t="s">
        <v>15</v>
      </c>
    </row>
    <row r="2" s="26" customFormat="1" ht="12.75" spans="1:19">
      <c r="A2" s="31">
        <v>1</v>
      </c>
      <c r="B2" s="31" t="s">
        <v>16</v>
      </c>
      <c r="C2" s="31" t="s">
        <v>17</v>
      </c>
      <c r="D2" s="31" t="s">
        <v>18</v>
      </c>
      <c r="E2" s="31" t="s">
        <v>19</v>
      </c>
      <c r="F2" s="31">
        <v>1</v>
      </c>
      <c r="G2" s="31" t="s">
        <v>20</v>
      </c>
      <c r="H2" s="31" t="s">
        <v>21</v>
      </c>
      <c r="I2" s="31">
        <v>2</v>
      </c>
      <c r="J2" s="31" t="s">
        <v>22</v>
      </c>
      <c r="K2" s="31" t="s">
        <v>23</v>
      </c>
      <c r="L2" s="31" t="s">
        <v>24</v>
      </c>
      <c r="M2" s="31">
        <v>20</v>
      </c>
      <c r="N2" s="31" t="s">
        <v>25</v>
      </c>
      <c r="O2" s="31" t="s">
        <v>26</v>
      </c>
      <c r="P2" s="31">
        <f>M2*F2</f>
        <v>20</v>
      </c>
      <c r="Q2" s="18"/>
      <c r="R2" s="18"/>
      <c r="S2" s="18"/>
    </row>
    <row r="3" s="26" customFormat="1" ht="12.75" spans="1:19">
      <c r="A3" s="31">
        <v>2</v>
      </c>
      <c r="B3" s="31" t="s">
        <v>16</v>
      </c>
      <c r="C3" s="31" t="s">
        <v>27</v>
      </c>
      <c r="D3" s="31" t="s">
        <v>18</v>
      </c>
      <c r="E3" s="31" t="s">
        <v>28</v>
      </c>
      <c r="F3" s="31">
        <v>1</v>
      </c>
      <c r="G3" s="31" t="s">
        <v>29</v>
      </c>
      <c r="H3" s="31" t="s">
        <v>29</v>
      </c>
      <c r="I3" s="31">
        <v>1</v>
      </c>
      <c r="J3" s="31" t="s">
        <v>30</v>
      </c>
      <c r="K3" s="31" t="s">
        <v>31</v>
      </c>
      <c r="L3" s="31" t="s">
        <v>24</v>
      </c>
      <c r="M3" s="31">
        <v>20</v>
      </c>
      <c r="N3" s="31" t="s">
        <v>25</v>
      </c>
      <c r="O3" s="31" t="s">
        <v>26</v>
      </c>
      <c r="P3" s="31">
        <f t="shared" ref="P3:P34" si="0">M3*F3</f>
        <v>20</v>
      </c>
      <c r="Q3" s="18"/>
      <c r="R3" s="18"/>
      <c r="S3" s="18"/>
    </row>
    <row r="4" s="26" customFormat="1" ht="12.75" spans="1:19">
      <c r="A4" s="31">
        <v>3</v>
      </c>
      <c r="B4" s="31" t="s">
        <v>16</v>
      </c>
      <c r="C4" s="31" t="s">
        <v>32</v>
      </c>
      <c r="D4" s="31" t="s">
        <v>18</v>
      </c>
      <c r="E4" s="31" t="s">
        <v>28</v>
      </c>
      <c r="F4" s="31">
        <v>1</v>
      </c>
      <c r="G4" s="31" t="s">
        <v>33</v>
      </c>
      <c r="H4" s="31" t="s">
        <v>33</v>
      </c>
      <c r="I4" s="31">
        <v>1</v>
      </c>
      <c r="J4" s="31" t="s">
        <v>34</v>
      </c>
      <c r="K4" s="31" t="s">
        <v>35</v>
      </c>
      <c r="L4" s="31" t="s">
        <v>24</v>
      </c>
      <c r="M4" s="31">
        <v>20</v>
      </c>
      <c r="N4" s="31" t="s">
        <v>25</v>
      </c>
      <c r="O4" s="31" t="s">
        <v>26</v>
      </c>
      <c r="P4" s="31">
        <f t="shared" si="0"/>
        <v>20</v>
      </c>
      <c r="Q4" s="18"/>
      <c r="R4" s="18"/>
      <c r="S4" s="18"/>
    </row>
    <row r="5" s="26" customFormat="1" ht="12.75" spans="1:19">
      <c r="A5" s="31">
        <v>4</v>
      </c>
      <c r="B5" s="31" t="s">
        <v>16</v>
      </c>
      <c r="C5" s="31" t="s">
        <v>36</v>
      </c>
      <c r="D5" s="31" t="s">
        <v>18</v>
      </c>
      <c r="E5" s="31" t="s">
        <v>28</v>
      </c>
      <c r="F5" s="31">
        <v>1</v>
      </c>
      <c r="G5" s="31" t="s">
        <v>37</v>
      </c>
      <c r="H5" s="31" t="s">
        <v>37</v>
      </c>
      <c r="I5" s="31">
        <v>1</v>
      </c>
      <c r="J5" s="31" t="s">
        <v>38</v>
      </c>
      <c r="K5" s="31" t="s">
        <v>39</v>
      </c>
      <c r="L5" s="31" t="s">
        <v>24</v>
      </c>
      <c r="M5" s="31">
        <v>20</v>
      </c>
      <c r="N5" s="31" t="s">
        <v>25</v>
      </c>
      <c r="O5" s="31" t="s">
        <v>26</v>
      </c>
      <c r="P5" s="31">
        <f t="shared" si="0"/>
        <v>20</v>
      </c>
      <c r="Q5" s="18"/>
      <c r="R5" s="18"/>
      <c r="S5" s="18"/>
    </row>
    <row r="6" s="26" customFormat="1" ht="12.75" spans="1:19">
      <c r="A6" s="31">
        <v>5</v>
      </c>
      <c r="B6" s="31" t="s">
        <v>16</v>
      </c>
      <c r="C6" s="31" t="s">
        <v>40</v>
      </c>
      <c r="D6" s="31" t="s">
        <v>18</v>
      </c>
      <c r="E6" s="31" t="s">
        <v>28</v>
      </c>
      <c r="F6" s="31">
        <v>1</v>
      </c>
      <c r="G6" s="31" t="s">
        <v>41</v>
      </c>
      <c r="H6" s="31" t="s">
        <v>41</v>
      </c>
      <c r="I6" s="31">
        <v>1</v>
      </c>
      <c r="J6" s="31" t="s">
        <v>42</v>
      </c>
      <c r="K6" s="31" t="s">
        <v>43</v>
      </c>
      <c r="L6" s="31" t="s">
        <v>44</v>
      </c>
      <c r="M6" s="31">
        <v>80</v>
      </c>
      <c r="N6" s="31" t="s">
        <v>25</v>
      </c>
      <c r="O6" s="31" t="s">
        <v>26</v>
      </c>
      <c r="P6" s="31">
        <f t="shared" si="0"/>
        <v>80</v>
      </c>
      <c r="Q6" s="18"/>
      <c r="R6" s="18"/>
      <c r="S6" s="18"/>
    </row>
    <row r="7" s="26" customFormat="1" ht="12.75" spans="1:19">
      <c r="A7" s="31">
        <v>6</v>
      </c>
      <c r="B7" s="31" t="s">
        <v>16</v>
      </c>
      <c r="C7" s="31" t="s">
        <v>45</v>
      </c>
      <c r="D7" s="31" t="s">
        <v>18</v>
      </c>
      <c r="E7" s="31" t="s">
        <v>28</v>
      </c>
      <c r="F7" s="31">
        <v>1</v>
      </c>
      <c r="G7" s="31" t="s">
        <v>46</v>
      </c>
      <c r="H7" s="32" t="s">
        <v>47</v>
      </c>
      <c r="I7" s="31">
        <v>2</v>
      </c>
      <c r="J7" s="31" t="s">
        <v>48</v>
      </c>
      <c r="K7" s="31" t="s">
        <v>49</v>
      </c>
      <c r="L7" s="31" t="s">
        <v>24</v>
      </c>
      <c r="M7" s="31">
        <v>20</v>
      </c>
      <c r="N7" s="31" t="s">
        <v>25</v>
      </c>
      <c r="O7" s="31" t="s">
        <v>26</v>
      </c>
      <c r="P7" s="31">
        <f t="shared" si="0"/>
        <v>20</v>
      </c>
      <c r="Q7" s="18"/>
      <c r="R7" s="18"/>
      <c r="S7" s="18"/>
    </row>
    <row r="8" s="26" customFormat="1" ht="12.75" spans="1:19">
      <c r="A8" s="31">
        <v>7</v>
      </c>
      <c r="B8" s="32" t="s">
        <v>16</v>
      </c>
      <c r="C8" s="32" t="s">
        <v>50</v>
      </c>
      <c r="D8" s="32" t="s">
        <v>18</v>
      </c>
      <c r="E8" s="32" t="s">
        <v>51</v>
      </c>
      <c r="F8" s="31">
        <v>0.3</v>
      </c>
      <c r="G8" s="32" t="s">
        <v>52</v>
      </c>
      <c r="H8" s="32" t="s">
        <v>53</v>
      </c>
      <c r="I8" s="31">
        <v>2</v>
      </c>
      <c r="J8" s="31" t="s">
        <v>54</v>
      </c>
      <c r="K8" s="32" t="s">
        <v>55</v>
      </c>
      <c r="L8" s="32" t="s">
        <v>24</v>
      </c>
      <c r="M8" s="32">
        <v>20</v>
      </c>
      <c r="N8" s="32" t="s">
        <v>56</v>
      </c>
      <c r="O8" s="32" t="s">
        <v>26</v>
      </c>
      <c r="P8" s="31">
        <f t="shared" si="0"/>
        <v>6</v>
      </c>
      <c r="Q8" s="18"/>
      <c r="R8" s="25"/>
      <c r="S8" s="18"/>
    </row>
    <row r="9" s="26" customFormat="1" ht="12.75" spans="1:19">
      <c r="A9" s="31">
        <v>8</v>
      </c>
      <c r="B9" s="31" t="s">
        <v>16</v>
      </c>
      <c r="C9" s="31" t="s">
        <v>57</v>
      </c>
      <c r="D9" s="31" t="s">
        <v>18</v>
      </c>
      <c r="E9" s="31" t="s">
        <v>19</v>
      </c>
      <c r="F9" s="31">
        <v>1</v>
      </c>
      <c r="G9" s="31" t="s">
        <v>58</v>
      </c>
      <c r="H9" s="31" t="s">
        <v>59</v>
      </c>
      <c r="I9" s="31">
        <v>2</v>
      </c>
      <c r="J9" s="31" t="s">
        <v>60</v>
      </c>
      <c r="K9" s="31" t="s">
        <v>61</v>
      </c>
      <c r="L9" s="31" t="s">
        <v>24</v>
      </c>
      <c r="M9" s="31">
        <v>20</v>
      </c>
      <c r="N9" s="31" t="s">
        <v>25</v>
      </c>
      <c r="O9" s="31" t="s">
        <v>26</v>
      </c>
      <c r="P9" s="31">
        <f t="shared" si="0"/>
        <v>20</v>
      </c>
      <c r="Q9" s="18"/>
      <c r="R9" s="18"/>
      <c r="S9" s="18"/>
    </row>
    <row r="10" s="26" customFormat="1" ht="12.75" spans="1:19">
      <c r="A10" s="31">
        <v>9</v>
      </c>
      <c r="B10" s="32" t="s">
        <v>16</v>
      </c>
      <c r="C10" s="32" t="s">
        <v>62</v>
      </c>
      <c r="D10" s="32" t="s">
        <v>18</v>
      </c>
      <c r="E10" s="32" t="s">
        <v>19</v>
      </c>
      <c r="F10" s="31">
        <v>1</v>
      </c>
      <c r="G10" s="32" t="s">
        <v>63</v>
      </c>
      <c r="H10" s="32" t="s">
        <v>64</v>
      </c>
      <c r="I10" s="31">
        <v>2</v>
      </c>
      <c r="J10" s="31" t="s">
        <v>65</v>
      </c>
      <c r="K10" s="32" t="s">
        <v>66</v>
      </c>
      <c r="L10" s="32" t="s">
        <v>24</v>
      </c>
      <c r="M10" s="32">
        <v>20</v>
      </c>
      <c r="N10" s="32" t="s">
        <v>25</v>
      </c>
      <c r="O10" s="32" t="s">
        <v>26</v>
      </c>
      <c r="P10" s="31">
        <f t="shared" si="0"/>
        <v>20</v>
      </c>
      <c r="Q10" s="18"/>
      <c r="R10" s="25"/>
      <c r="S10" s="18"/>
    </row>
    <row r="11" s="26" customFormat="1" ht="12.75" spans="1:19">
      <c r="A11" s="31">
        <v>10</v>
      </c>
      <c r="B11" s="31" t="s">
        <v>16</v>
      </c>
      <c r="C11" s="31" t="s">
        <v>67</v>
      </c>
      <c r="D11" s="31" t="s">
        <v>18</v>
      </c>
      <c r="E11" s="31" t="s">
        <v>28</v>
      </c>
      <c r="F11" s="31">
        <v>1</v>
      </c>
      <c r="G11" s="31" t="s">
        <v>68</v>
      </c>
      <c r="H11" s="31" t="s">
        <v>68</v>
      </c>
      <c r="I11" s="31">
        <v>1</v>
      </c>
      <c r="J11" s="31" t="s">
        <v>69</v>
      </c>
      <c r="K11" s="31" t="s">
        <v>70</v>
      </c>
      <c r="L11" s="31" t="s">
        <v>24</v>
      </c>
      <c r="M11" s="31">
        <v>20</v>
      </c>
      <c r="N11" s="31" t="s">
        <v>25</v>
      </c>
      <c r="O11" s="31" t="s">
        <v>26</v>
      </c>
      <c r="P11" s="31">
        <f t="shared" si="0"/>
        <v>20</v>
      </c>
      <c r="Q11" s="18"/>
      <c r="R11" s="18"/>
      <c r="S11" s="18"/>
    </row>
    <row r="12" s="26" customFormat="1" ht="12.75" spans="1:19">
      <c r="A12" s="31">
        <v>11</v>
      </c>
      <c r="B12" s="32" t="s">
        <v>16</v>
      </c>
      <c r="C12" s="32" t="s">
        <v>71</v>
      </c>
      <c r="D12" s="32" t="s">
        <v>18</v>
      </c>
      <c r="E12" s="32" t="s">
        <v>19</v>
      </c>
      <c r="F12" s="31">
        <v>1</v>
      </c>
      <c r="G12" s="32" t="s">
        <v>72</v>
      </c>
      <c r="H12" s="32" t="s">
        <v>73</v>
      </c>
      <c r="I12" s="31">
        <v>2</v>
      </c>
      <c r="J12" s="31" t="s">
        <v>74</v>
      </c>
      <c r="K12" s="32" t="s">
        <v>39</v>
      </c>
      <c r="L12" s="32" t="s">
        <v>24</v>
      </c>
      <c r="M12" s="32">
        <v>20</v>
      </c>
      <c r="N12" s="32" t="s">
        <v>25</v>
      </c>
      <c r="O12" s="32" t="s">
        <v>26</v>
      </c>
      <c r="P12" s="31">
        <f t="shared" si="0"/>
        <v>20</v>
      </c>
      <c r="Q12" s="18"/>
      <c r="R12" s="25"/>
      <c r="S12" s="18"/>
    </row>
    <row r="13" s="26" customFormat="1" ht="12.75" spans="1:19">
      <c r="A13" s="31">
        <v>12</v>
      </c>
      <c r="B13" s="31" t="s">
        <v>16</v>
      </c>
      <c r="C13" s="31" t="s">
        <v>75</v>
      </c>
      <c r="D13" s="31" t="s">
        <v>18</v>
      </c>
      <c r="E13" s="31" t="s">
        <v>28</v>
      </c>
      <c r="F13" s="31">
        <v>1</v>
      </c>
      <c r="G13" s="31" t="s">
        <v>76</v>
      </c>
      <c r="H13" s="31" t="s">
        <v>76</v>
      </c>
      <c r="I13" s="31">
        <v>1</v>
      </c>
      <c r="J13" s="31" t="s">
        <v>77</v>
      </c>
      <c r="K13" s="31" t="s">
        <v>78</v>
      </c>
      <c r="L13" s="31" t="s">
        <v>24</v>
      </c>
      <c r="M13" s="31">
        <v>20</v>
      </c>
      <c r="N13" s="31" t="s">
        <v>25</v>
      </c>
      <c r="O13" s="31" t="s">
        <v>26</v>
      </c>
      <c r="P13" s="31">
        <f t="shared" si="0"/>
        <v>20</v>
      </c>
      <c r="Q13" s="18"/>
      <c r="R13" s="18"/>
      <c r="S13" s="18"/>
    </row>
    <row r="14" s="26" customFormat="1" ht="12.75" spans="1:19">
      <c r="A14" s="31">
        <v>13</v>
      </c>
      <c r="B14" s="32" t="s">
        <v>16</v>
      </c>
      <c r="C14" s="32" t="s">
        <v>79</v>
      </c>
      <c r="D14" s="32" t="s">
        <v>18</v>
      </c>
      <c r="E14" s="32" t="s">
        <v>28</v>
      </c>
      <c r="F14" s="31">
        <v>1</v>
      </c>
      <c r="G14" s="32" t="s">
        <v>80</v>
      </c>
      <c r="H14" s="32" t="s">
        <v>80</v>
      </c>
      <c r="I14" s="31">
        <v>1</v>
      </c>
      <c r="J14" s="31" t="s">
        <v>81</v>
      </c>
      <c r="K14" s="32" t="s">
        <v>82</v>
      </c>
      <c r="L14" s="32" t="s">
        <v>24</v>
      </c>
      <c r="M14" s="32">
        <v>20</v>
      </c>
      <c r="N14" s="32" t="s">
        <v>25</v>
      </c>
      <c r="O14" s="32" t="s">
        <v>26</v>
      </c>
      <c r="P14" s="31">
        <f t="shared" si="0"/>
        <v>20</v>
      </c>
      <c r="Q14" s="18"/>
      <c r="R14" s="25"/>
      <c r="S14" s="18"/>
    </row>
    <row r="15" s="26" customFormat="1" ht="12.75" spans="1:19">
      <c r="A15" s="31">
        <v>14</v>
      </c>
      <c r="B15" s="31" t="s">
        <v>16</v>
      </c>
      <c r="C15" s="31" t="s">
        <v>83</v>
      </c>
      <c r="D15" s="31" t="s">
        <v>18</v>
      </c>
      <c r="E15" s="31" t="s">
        <v>28</v>
      </c>
      <c r="F15" s="31">
        <v>1</v>
      </c>
      <c r="G15" s="31" t="s">
        <v>84</v>
      </c>
      <c r="H15" s="31" t="s">
        <v>84</v>
      </c>
      <c r="I15" s="31">
        <v>1</v>
      </c>
      <c r="J15" s="31" t="s">
        <v>85</v>
      </c>
      <c r="K15" s="31" t="s">
        <v>86</v>
      </c>
      <c r="L15" s="31" t="s">
        <v>24</v>
      </c>
      <c r="M15" s="31">
        <v>20</v>
      </c>
      <c r="N15" s="31" t="s">
        <v>25</v>
      </c>
      <c r="O15" s="31" t="s">
        <v>26</v>
      </c>
      <c r="P15" s="31">
        <f t="shared" si="0"/>
        <v>20</v>
      </c>
      <c r="Q15" s="18"/>
      <c r="R15" s="18"/>
      <c r="S15" s="18"/>
    </row>
    <row r="16" s="26" customFormat="1" ht="12.75" spans="1:19">
      <c r="A16" s="31">
        <v>15</v>
      </c>
      <c r="B16" s="31" t="s">
        <v>16</v>
      </c>
      <c r="C16" s="31" t="s">
        <v>87</v>
      </c>
      <c r="D16" s="31" t="s">
        <v>18</v>
      </c>
      <c r="E16" s="31" t="s">
        <v>19</v>
      </c>
      <c r="F16" s="31">
        <v>1</v>
      </c>
      <c r="G16" s="31" t="s">
        <v>88</v>
      </c>
      <c r="H16" s="31" t="s">
        <v>89</v>
      </c>
      <c r="I16" s="31">
        <v>2</v>
      </c>
      <c r="J16" s="31" t="s">
        <v>90</v>
      </c>
      <c r="K16" s="31" t="s">
        <v>91</v>
      </c>
      <c r="L16" s="31" t="s">
        <v>24</v>
      </c>
      <c r="M16" s="31">
        <v>20</v>
      </c>
      <c r="N16" s="31" t="s">
        <v>25</v>
      </c>
      <c r="O16" s="31" t="s">
        <v>26</v>
      </c>
      <c r="P16" s="31">
        <f t="shared" si="0"/>
        <v>20</v>
      </c>
      <c r="Q16" s="18"/>
      <c r="R16" s="18"/>
      <c r="S16" s="18"/>
    </row>
    <row r="17" s="26" customFormat="1" ht="12.75" spans="1:19">
      <c r="A17" s="31">
        <v>16</v>
      </c>
      <c r="B17" s="32" t="s">
        <v>16</v>
      </c>
      <c r="C17" s="32" t="s">
        <v>92</v>
      </c>
      <c r="D17" s="32" t="s">
        <v>18</v>
      </c>
      <c r="E17" s="32" t="s">
        <v>28</v>
      </c>
      <c r="F17" s="31">
        <v>1</v>
      </c>
      <c r="G17" s="32" t="s">
        <v>93</v>
      </c>
      <c r="H17" s="32" t="s">
        <v>93</v>
      </c>
      <c r="I17" s="31">
        <v>1</v>
      </c>
      <c r="J17" s="31" t="s">
        <v>94</v>
      </c>
      <c r="K17" s="32" t="s">
        <v>78</v>
      </c>
      <c r="L17" s="32" t="s">
        <v>24</v>
      </c>
      <c r="M17" s="32">
        <v>20</v>
      </c>
      <c r="N17" s="32" t="s">
        <v>25</v>
      </c>
      <c r="O17" s="32" t="s">
        <v>26</v>
      </c>
      <c r="P17" s="31">
        <f t="shared" si="0"/>
        <v>20</v>
      </c>
      <c r="Q17" s="18"/>
      <c r="R17" s="25"/>
      <c r="S17" s="18"/>
    </row>
    <row r="18" s="26" customFormat="1" ht="12.75" spans="1:19">
      <c r="A18" s="31">
        <v>17</v>
      </c>
      <c r="B18" s="31" t="s">
        <v>16</v>
      </c>
      <c r="C18" s="31" t="s">
        <v>95</v>
      </c>
      <c r="D18" s="31" t="s">
        <v>18</v>
      </c>
      <c r="E18" s="31" t="s">
        <v>28</v>
      </c>
      <c r="F18" s="31">
        <v>1</v>
      </c>
      <c r="G18" s="31" t="s">
        <v>96</v>
      </c>
      <c r="H18" s="31" t="s">
        <v>96</v>
      </c>
      <c r="I18" s="31">
        <v>1</v>
      </c>
      <c r="J18" s="31" t="s">
        <v>97</v>
      </c>
      <c r="K18" s="31" t="s">
        <v>78</v>
      </c>
      <c r="L18" s="31" t="s">
        <v>24</v>
      </c>
      <c r="M18" s="31">
        <v>20</v>
      </c>
      <c r="N18" s="31" t="s">
        <v>25</v>
      </c>
      <c r="O18" s="31" t="s">
        <v>26</v>
      </c>
      <c r="P18" s="31">
        <f t="shared" si="0"/>
        <v>20</v>
      </c>
      <c r="Q18" s="18"/>
      <c r="R18" s="18"/>
      <c r="S18" s="18"/>
    </row>
    <row r="19" s="26" customFormat="1" ht="12.75" spans="1:19">
      <c r="A19" s="31">
        <v>18</v>
      </c>
      <c r="B19" s="31" t="s">
        <v>16</v>
      </c>
      <c r="C19" s="31" t="s">
        <v>98</v>
      </c>
      <c r="D19" s="31" t="s">
        <v>18</v>
      </c>
      <c r="E19" s="31" t="s">
        <v>28</v>
      </c>
      <c r="F19" s="31">
        <v>1</v>
      </c>
      <c r="G19" s="31" t="s">
        <v>99</v>
      </c>
      <c r="H19" s="31" t="s">
        <v>99</v>
      </c>
      <c r="I19" s="31">
        <v>1</v>
      </c>
      <c r="J19" s="31" t="s">
        <v>100</v>
      </c>
      <c r="K19" s="31" t="s">
        <v>101</v>
      </c>
      <c r="L19" s="31" t="s">
        <v>24</v>
      </c>
      <c r="M19" s="31">
        <v>20</v>
      </c>
      <c r="N19" s="31" t="s">
        <v>25</v>
      </c>
      <c r="O19" s="31" t="s">
        <v>26</v>
      </c>
      <c r="P19" s="31">
        <f t="shared" si="0"/>
        <v>20</v>
      </c>
      <c r="Q19" s="18"/>
      <c r="R19" s="18"/>
      <c r="S19" s="18"/>
    </row>
    <row r="20" s="26" customFormat="1" ht="12.75" spans="1:19">
      <c r="A20" s="31">
        <v>19</v>
      </c>
      <c r="B20" s="31" t="s">
        <v>16</v>
      </c>
      <c r="C20" s="31" t="s">
        <v>102</v>
      </c>
      <c r="D20" s="31" t="s">
        <v>18</v>
      </c>
      <c r="E20" s="31" t="s">
        <v>19</v>
      </c>
      <c r="F20" s="31">
        <v>1</v>
      </c>
      <c r="G20" s="31" t="s">
        <v>103</v>
      </c>
      <c r="H20" s="31" t="s">
        <v>104</v>
      </c>
      <c r="I20" s="31">
        <v>2</v>
      </c>
      <c r="J20" s="31" t="s">
        <v>105</v>
      </c>
      <c r="K20" s="31" t="s">
        <v>106</v>
      </c>
      <c r="L20" s="31" t="s">
        <v>24</v>
      </c>
      <c r="M20" s="31">
        <v>20</v>
      </c>
      <c r="N20" s="31" t="s">
        <v>25</v>
      </c>
      <c r="O20" s="31" t="s">
        <v>26</v>
      </c>
      <c r="P20" s="31">
        <f t="shared" si="0"/>
        <v>20</v>
      </c>
      <c r="Q20" s="18"/>
      <c r="R20" s="18"/>
      <c r="S20" s="18"/>
    </row>
    <row r="21" s="26" customFormat="1" ht="12.75" spans="1:19">
      <c r="A21" s="31">
        <v>20</v>
      </c>
      <c r="B21" s="32" t="s">
        <v>16</v>
      </c>
      <c r="C21" s="32" t="s">
        <v>107</v>
      </c>
      <c r="D21" s="32" t="s">
        <v>18</v>
      </c>
      <c r="E21" s="32" t="s">
        <v>28</v>
      </c>
      <c r="F21" s="31">
        <v>1</v>
      </c>
      <c r="G21" s="32" t="s">
        <v>108</v>
      </c>
      <c r="H21" s="32" t="s">
        <v>108</v>
      </c>
      <c r="I21" s="31">
        <v>1</v>
      </c>
      <c r="J21" s="31" t="s">
        <v>109</v>
      </c>
      <c r="K21" s="32" t="s">
        <v>110</v>
      </c>
      <c r="L21" s="33" t="s">
        <v>111</v>
      </c>
      <c r="M21" s="32">
        <v>80</v>
      </c>
      <c r="N21" s="32" t="s">
        <v>56</v>
      </c>
      <c r="O21" s="32" t="s">
        <v>26</v>
      </c>
      <c r="P21" s="31">
        <f t="shared" si="0"/>
        <v>80</v>
      </c>
      <c r="Q21" s="18"/>
      <c r="R21" s="25"/>
      <c r="S21" s="18"/>
    </row>
    <row r="22" s="26" customFormat="1" ht="12.75" spans="1:19">
      <c r="A22" s="31">
        <v>21</v>
      </c>
      <c r="B22" s="32" t="s">
        <v>16</v>
      </c>
      <c r="C22" s="32" t="s">
        <v>112</v>
      </c>
      <c r="D22" s="32" t="s">
        <v>18</v>
      </c>
      <c r="E22" s="32" t="s">
        <v>28</v>
      </c>
      <c r="F22" s="31">
        <v>1</v>
      </c>
      <c r="G22" s="32" t="s">
        <v>113</v>
      </c>
      <c r="H22" s="32" t="s">
        <v>113</v>
      </c>
      <c r="I22" s="31">
        <v>1</v>
      </c>
      <c r="J22" s="31" t="s">
        <v>114</v>
      </c>
      <c r="K22" s="32" t="s">
        <v>115</v>
      </c>
      <c r="L22" s="32" t="s">
        <v>24</v>
      </c>
      <c r="M22" s="32">
        <v>20</v>
      </c>
      <c r="N22" s="32" t="s">
        <v>25</v>
      </c>
      <c r="O22" s="32" t="s">
        <v>26</v>
      </c>
      <c r="P22" s="31">
        <f t="shared" si="0"/>
        <v>20</v>
      </c>
      <c r="Q22" s="18"/>
      <c r="R22" s="25"/>
      <c r="S22" s="18"/>
    </row>
    <row r="23" s="26" customFormat="1" ht="12.75" spans="1:19">
      <c r="A23" s="31">
        <v>22</v>
      </c>
      <c r="B23" s="31" t="s">
        <v>16</v>
      </c>
      <c r="C23" s="31" t="s">
        <v>116</v>
      </c>
      <c r="D23" s="31" t="s">
        <v>18</v>
      </c>
      <c r="E23" s="31" t="s">
        <v>28</v>
      </c>
      <c r="F23" s="31">
        <v>1</v>
      </c>
      <c r="G23" s="31" t="s">
        <v>117</v>
      </c>
      <c r="H23" s="31" t="s">
        <v>117</v>
      </c>
      <c r="I23" s="31">
        <v>1</v>
      </c>
      <c r="J23" s="31" t="s">
        <v>90</v>
      </c>
      <c r="K23" s="31" t="s">
        <v>91</v>
      </c>
      <c r="L23" s="31" t="s">
        <v>24</v>
      </c>
      <c r="M23" s="31">
        <v>20</v>
      </c>
      <c r="N23" s="31" t="s">
        <v>25</v>
      </c>
      <c r="O23" s="31" t="s">
        <v>26</v>
      </c>
      <c r="P23" s="31">
        <f t="shared" si="0"/>
        <v>20</v>
      </c>
      <c r="Q23" s="18"/>
      <c r="R23" s="18"/>
      <c r="S23" s="18"/>
    </row>
    <row r="24" s="26" customFormat="1" ht="12.75" spans="1:19">
      <c r="A24" s="31">
        <v>23</v>
      </c>
      <c r="B24" s="32" t="s">
        <v>16</v>
      </c>
      <c r="C24" s="32" t="s">
        <v>118</v>
      </c>
      <c r="D24" s="32" t="s">
        <v>18</v>
      </c>
      <c r="E24" s="32" t="s">
        <v>28</v>
      </c>
      <c r="F24" s="31">
        <v>1</v>
      </c>
      <c r="G24" s="32" t="s">
        <v>119</v>
      </c>
      <c r="H24" s="32" t="s">
        <v>119</v>
      </c>
      <c r="I24" s="31">
        <v>1</v>
      </c>
      <c r="J24" s="31" t="s">
        <v>120</v>
      </c>
      <c r="K24" s="32" t="s">
        <v>121</v>
      </c>
      <c r="L24" s="32" t="s">
        <v>24</v>
      </c>
      <c r="M24" s="32">
        <v>20</v>
      </c>
      <c r="N24" s="32" t="s">
        <v>25</v>
      </c>
      <c r="O24" s="32" t="s">
        <v>26</v>
      </c>
      <c r="P24" s="31">
        <f t="shared" si="0"/>
        <v>20</v>
      </c>
      <c r="Q24" s="18"/>
      <c r="R24" s="25"/>
      <c r="S24" s="18"/>
    </row>
    <row r="25" s="26" customFormat="1" ht="12.75" spans="1:19">
      <c r="A25" s="31">
        <v>24</v>
      </c>
      <c r="B25" s="31" t="s">
        <v>16</v>
      </c>
      <c r="C25" s="31" t="s">
        <v>122</v>
      </c>
      <c r="D25" s="31" t="s">
        <v>18</v>
      </c>
      <c r="E25" s="31" t="s">
        <v>28</v>
      </c>
      <c r="F25" s="31">
        <v>1</v>
      </c>
      <c r="G25" s="31" t="s">
        <v>123</v>
      </c>
      <c r="H25" s="31" t="s">
        <v>123</v>
      </c>
      <c r="I25" s="31">
        <v>1</v>
      </c>
      <c r="J25" s="31" t="s">
        <v>124</v>
      </c>
      <c r="K25" s="31" t="s">
        <v>101</v>
      </c>
      <c r="L25" s="31" t="s">
        <v>24</v>
      </c>
      <c r="M25" s="31">
        <v>20</v>
      </c>
      <c r="N25" s="31" t="s">
        <v>25</v>
      </c>
      <c r="O25" s="31" t="s">
        <v>26</v>
      </c>
      <c r="P25" s="31">
        <f t="shared" si="0"/>
        <v>20</v>
      </c>
      <c r="Q25" s="18"/>
      <c r="R25" s="18"/>
      <c r="S25" s="18"/>
    </row>
    <row r="26" s="26" customFormat="1" ht="12.75" spans="1:19">
      <c r="A26" s="31">
        <v>25</v>
      </c>
      <c r="B26" s="32" t="s">
        <v>16</v>
      </c>
      <c r="C26" s="32" t="s">
        <v>125</v>
      </c>
      <c r="D26" s="32" t="s">
        <v>18</v>
      </c>
      <c r="E26" s="32" t="s">
        <v>28</v>
      </c>
      <c r="F26" s="31">
        <v>1</v>
      </c>
      <c r="G26" s="32" t="s">
        <v>126</v>
      </c>
      <c r="H26" s="32" t="s">
        <v>126</v>
      </c>
      <c r="I26" s="31">
        <v>1</v>
      </c>
      <c r="J26" s="31" t="s">
        <v>127</v>
      </c>
      <c r="K26" s="32" t="s">
        <v>128</v>
      </c>
      <c r="L26" s="32" t="s">
        <v>24</v>
      </c>
      <c r="M26" s="32">
        <v>20</v>
      </c>
      <c r="N26" s="32" t="s">
        <v>25</v>
      </c>
      <c r="O26" s="32" t="s">
        <v>26</v>
      </c>
      <c r="P26" s="31">
        <f t="shared" si="0"/>
        <v>20</v>
      </c>
      <c r="Q26" s="18"/>
      <c r="R26" s="25"/>
      <c r="S26" s="18"/>
    </row>
    <row r="27" s="26" customFormat="1" ht="12.75" spans="1:19">
      <c r="A27" s="31">
        <v>26</v>
      </c>
      <c r="B27" s="31" t="s">
        <v>16</v>
      </c>
      <c r="C27" s="31" t="s">
        <v>129</v>
      </c>
      <c r="D27" s="31" t="s">
        <v>18</v>
      </c>
      <c r="E27" s="31" t="s">
        <v>28</v>
      </c>
      <c r="F27" s="31">
        <v>1</v>
      </c>
      <c r="G27" s="31" t="s">
        <v>130</v>
      </c>
      <c r="H27" s="31" t="s">
        <v>130</v>
      </c>
      <c r="I27" s="31">
        <v>1</v>
      </c>
      <c r="J27" s="31" t="s">
        <v>131</v>
      </c>
      <c r="K27" s="31" t="s">
        <v>132</v>
      </c>
      <c r="L27" s="31" t="s">
        <v>24</v>
      </c>
      <c r="M27" s="31">
        <v>20</v>
      </c>
      <c r="N27" s="31" t="s">
        <v>25</v>
      </c>
      <c r="O27" s="31" t="s">
        <v>26</v>
      </c>
      <c r="P27" s="31">
        <f t="shared" si="0"/>
        <v>20</v>
      </c>
      <c r="Q27" s="18"/>
      <c r="R27" s="18"/>
      <c r="S27" s="18"/>
    </row>
    <row r="28" s="26" customFormat="1" ht="12.75" spans="1:19">
      <c r="A28" s="31">
        <v>27</v>
      </c>
      <c r="B28" s="31" t="s">
        <v>16</v>
      </c>
      <c r="C28" s="31" t="s">
        <v>133</v>
      </c>
      <c r="D28" s="31" t="s">
        <v>18</v>
      </c>
      <c r="E28" s="31" t="s">
        <v>28</v>
      </c>
      <c r="F28" s="31">
        <v>1</v>
      </c>
      <c r="G28" s="31" t="s">
        <v>134</v>
      </c>
      <c r="H28" s="31" t="s">
        <v>134</v>
      </c>
      <c r="I28" s="31">
        <v>1</v>
      </c>
      <c r="J28" s="31" t="s">
        <v>30</v>
      </c>
      <c r="K28" s="31" t="s">
        <v>135</v>
      </c>
      <c r="L28" s="31" t="s">
        <v>24</v>
      </c>
      <c r="M28" s="31">
        <v>20</v>
      </c>
      <c r="N28" s="31" t="s">
        <v>25</v>
      </c>
      <c r="O28" s="31" t="s">
        <v>26</v>
      </c>
      <c r="P28" s="31">
        <f t="shared" si="0"/>
        <v>20</v>
      </c>
      <c r="Q28" s="18"/>
      <c r="R28" s="18"/>
      <c r="S28" s="18"/>
    </row>
    <row r="29" s="26" customFormat="1" ht="12.75" spans="1:19">
      <c r="A29" s="31">
        <v>28</v>
      </c>
      <c r="B29" s="31" t="s">
        <v>16</v>
      </c>
      <c r="C29" s="31" t="s">
        <v>136</v>
      </c>
      <c r="D29" s="31" t="s">
        <v>18</v>
      </c>
      <c r="E29" s="31" t="s">
        <v>28</v>
      </c>
      <c r="F29" s="31">
        <v>1</v>
      </c>
      <c r="G29" s="31" t="s">
        <v>134</v>
      </c>
      <c r="H29" s="31" t="s">
        <v>134</v>
      </c>
      <c r="I29" s="31">
        <v>1</v>
      </c>
      <c r="J29" s="31" t="s">
        <v>137</v>
      </c>
      <c r="K29" s="31" t="s">
        <v>135</v>
      </c>
      <c r="L29" s="31" t="s">
        <v>24</v>
      </c>
      <c r="M29" s="31">
        <v>20</v>
      </c>
      <c r="N29" s="31" t="s">
        <v>25</v>
      </c>
      <c r="O29" s="31" t="s">
        <v>26</v>
      </c>
      <c r="P29" s="31">
        <f t="shared" si="0"/>
        <v>20</v>
      </c>
      <c r="Q29" s="18"/>
      <c r="R29" s="18"/>
      <c r="S29" s="18"/>
    </row>
    <row r="30" s="26" customFormat="1" ht="12.75" spans="1:19">
      <c r="A30" s="31">
        <v>29</v>
      </c>
      <c r="B30" s="32" t="s">
        <v>16</v>
      </c>
      <c r="C30" s="32" t="s">
        <v>138</v>
      </c>
      <c r="D30" s="32" t="s">
        <v>18</v>
      </c>
      <c r="E30" s="32" t="s">
        <v>28</v>
      </c>
      <c r="F30" s="31">
        <v>1</v>
      </c>
      <c r="G30" s="32" t="s">
        <v>76</v>
      </c>
      <c r="H30" s="32" t="s">
        <v>76</v>
      </c>
      <c r="I30" s="31">
        <v>1</v>
      </c>
      <c r="J30" s="31" t="s">
        <v>139</v>
      </c>
      <c r="K30" s="32" t="s">
        <v>140</v>
      </c>
      <c r="L30" s="34" t="s">
        <v>141</v>
      </c>
      <c r="M30" s="32">
        <v>40</v>
      </c>
      <c r="N30" s="32" t="s">
        <v>25</v>
      </c>
      <c r="O30" s="32" t="s">
        <v>26</v>
      </c>
      <c r="P30" s="31">
        <f t="shared" si="0"/>
        <v>40</v>
      </c>
      <c r="Q30" s="18"/>
      <c r="R30" s="25"/>
      <c r="S30" s="18"/>
    </row>
    <row r="31" s="26" customFormat="1" ht="12.75" spans="1:19">
      <c r="A31" s="31">
        <v>30</v>
      </c>
      <c r="B31" s="32" t="s">
        <v>16</v>
      </c>
      <c r="C31" s="32" t="s">
        <v>142</v>
      </c>
      <c r="D31" s="32" t="s">
        <v>18</v>
      </c>
      <c r="E31" s="32" t="s">
        <v>19</v>
      </c>
      <c r="F31" s="31">
        <v>1</v>
      </c>
      <c r="G31" s="32" t="s">
        <v>143</v>
      </c>
      <c r="H31" s="32" t="s">
        <v>144</v>
      </c>
      <c r="I31" s="31">
        <v>2</v>
      </c>
      <c r="J31" s="31" t="s">
        <v>145</v>
      </c>
      <c r="K31" s="32" t="s">
        <v>146</v>
      </c>
      <c r="L31" s="32" t="s">
        <v>24</v>
      </c>
      <c r="M31" s="32">
        <v>20</v>
      </c>
      <c r="N31" s="32" t="s">
        <v>25</v>
      </c>
      <c r="O31" s="32" t="s">
        <v>26</v>
      </c>
      <c r="P31" s="31">
        <f t="shared" si="0"/>
        <v>20</v>
      </c>
      <c r="Q31" s="18"/>
      <c r="R31" s="25"/>
      <c r="S31" s="18"/>
    </row>
    <row r="32" s="26" customFormat="1" ht="12.75" spans="1:19">
      <c r="A32" s="31">
        <v>31</v>
      </c>
      <c r="B32" s="31" t="s">
        <v>16</v>
      </c>
      <c r="C32" s="31" t="s">
        <v>147</v>
      </c>
      <c r="D32" s="31" t="s">
        <v>18</v>
      </c>
      <c r="E32" s="31" t="s">
        <v>19</v>
      </c>
      <c r="F32" s="31">
        <v>1</v>
      </c>
      <c r="G32" s="31" t="s">
        <v>148</v>
      </c>
      <c r="H32" s="31" t="s">
        <v>149</v>
      </c>
      <c r="I32" s="31">
        <v>2</v>
      </c>
      <c r="J32" s="31" t="s">
        <v>150</v>
      </c>
      <c r="K32" s="31" t="s">
        <v>91</v>
      </c>
      <c r="L32" s="31" t="s">
        <v>24</v>
      </c>
      <c r="M32" s="31">
        <v>20</v>
      </c>
      <c r="N32" s="31" t="s">
        <v>25</v>
      </c>
      <c r="O32" s="31" t="s">
        <v>26</v>
      </c>
      <c r="P32" s="31">
        <f t="shared" si="0"/>
        <v>20</v>
      </c>
      <c r="Q32" s="18"/>
      <c r="R32" s="18"/>
      <c r="S32" s="18"/>
    </row>
    <row r="33" s="26" customFormat="1" ht="12.75" spans="1:19">
      <c r="A33" s="31">
        <v>32</v>
      </c>
      <c r="B33" s="32" t="s">
        <v>16</v>
      </c>
      <c r="C33" s="32" t="s">
        <v>151</v>
      </c>
      <c r="D33" s="32" t="s">
        <v>18</v>
      </c>
      <c r="E33" s="32" t="s">
        <v>28</v>
      </c>
      <c r="F33" s="31">
        <v>1</v>
      </c>
      <c r="G33" s="32" t="s">
        <v>152</v>
      </c>
      <c r="H33" s="32" t="s">
        <v>152</v>
      </c>
      <c r="I33" s="31">
        <v>1</v>
      </c>
      <c r="J33" s="31" t="s">
        <v>153</v>
      </c>
      <c r="K33" s="32" t="s">
        <v>91</v>
      </c>
      <c r="L33" s="32" t="s">
        <v>24</v>
      </c>
      <c r="M33" s="32">
        <v>20</v>
      </c>
      <c r="N33" s="32" t="s">
        <v>25</v>
      </c>
      <c r="O33" s="32" t="s">
        <v>26</v>
      </c>
      <c r="P33" s="31">
        <f t="shared" si="0"/>
        <v>20</v>
      </c>
      <c r="Q33" s="18"/>
      <c r="R33" s="25"/>
      <c r="S33" s="18"/>
    </row>
    <row r="34" s="26" customFormat="1" ht="12.75" spans="1:19">
      <c r="A34" s="31">
        <v>33</v>
      </c>
      <c r="B34" s="31" t="s">
        <v>16</v>
      </c>
      <c r="C34" s="31" t="s">
        <v>154</v>
      </c>
      <c r="D34" s="31" t="s">
        <v>18</v>
      </c>
      <c r="E34" s="31" t="s">
        <v>28</v>
      </c>
      <c r="F34" s="31">
        <v>1</v>
      </c>
      <c r="G34" s="31" t="s">
        <v>155</v>
      </c>
      <c r="H34" s="31" t="s">
        <v>155</v>
      </c>
      <c r="I34" s="31">
        <v>1</v>
      </c>
      <c r="J34" s="31" t="s">
        <v>156</v>
      </c>
      <c r="K34" s="31" t="s">
        <v>78</v>
      </c>
      <c r="L34" s="31" t="s">
        <v>24</v>
      </c>
      <c r="M34" s="31">
        <v>20</v>
      </c>
      <c r="N34" s="31" t="s">
        <v>25</v>
      </c>
      <c r="O34" s="31" t="s">
        <v>26</v>
      </c>
      <c r="P34" s="31">
        <f t="shared" si="0"/>
        <v>20</v>
      </c>
      <c r="Q34" s="18"/>
      <c r="R34" s="18"/>
      <c r="S34" s="18"/>
    </row>
    <row r="35" s="26" customFormat="1" ht="12.75" spans="1:19">
      <c r="A35" s="31">
        <v>34</v>
      </c>
      <c r="B35" s="31" t="s">
        <v>16</v>
      </c>
      <c r="C35" s="31" t="s">
        <v>157</v>
      </c>
      <c r="D35" s="31" t="s">
        <v>18</v>
      </c>
      <c r="E35" s="31" t="s">
        <v>28</v>
      </c>
      <c r="F35" s="31">
        <v>1</v>
      </c>
      <c r="G35" s="31" t="s">
        <v>158</v>
      </c>
      <c r="H35" s="31" t="s">
        <v>158</v>
      </c>
      <c r="I35" s="31">
        <v>1</v>
      </c>
      <c r="J35" s="31" t="s">
        <v>159</v>
      </c>
      <c r="K35" s="31" t="s">
        <v>160</v>
      </c>
      <c r="L35" s="33" t="s">
        <v>141</v>
      </c>
      <c r="M35" s="31">
        <v>40</v>
      </c>
      <c r="N35" s="31" t="s">
        <v>25</v>
      </c>
      <c r="O35" s="31" t="s">
        <v>26</v>
      </c>
      <c r="P35" s="31">
        <f t="shared" ref="P35:P57" si="1">M35*F35</f>
        <v>40</v>
      </c>
      <c r="Q35" s="18"/>
      <c r="R35" s="18"/>
      <c r="S35" s="18"/>
    </row>
    <row r="36" s="26" customFormat="1" ht="12.75" spans="1:19">
      <c r="A36" s="31">
        <v>35</v>
      </c>
      <c r="B36" s="31" t="s">
        <v>16</v>
      </c>
      <c r="C36" s="31" t="s">
        <v>161</v>
      </c>
      <c r="D36" s="31" t="s">
        <v>18</v>
      </c>
      <c r="E36" s="31" t="s">
        <v>19</v>
      </c>
      <c r="F36" s="31">
        <v>1</v>
      </c>
      <c r="G36" s="31" t="s">
        <v>58</v>
      </c>
      <c r="H36" s="31" t="s">
        <v>59</v>
      </c>
      <c r="I36" s="31">
        <v>2</v>
      </c>
      <c r="J36" s="31" t="s">
        <v>162</v>
      </c>
      <c r="K36" s="31" t="s">
        <v>163</v>
      </c>
      <c r="L36" s="31" t="s">
        <v>24</v>
      </c>
      <c r="M36" s="31">
        <v>20</v>
      </c>
      <c r="N36" s="31" t="s">
        <v>25</v>
      </c>
      <c r="O36" s="31" t="s">
        <v>26</v>
      </c>
      <c r="P36" s="31">
        <f t="shared" si="1"/>
        <v>20</v>
      </c>
      <c r="Q36" s="18"/>
      <c r="R36" s="18"/>
      <c r="S36" s="18"/>
    </row>
    <row r="37" s="26" customFormat="1" ht="12.75" spans="1:19">
      <c r="A37" s="31">
        <v>36</v>
      </c>
      <c r="B37" s="32" t="s">
        <v>16</v>
      </c>
      <c r="C37" s="32" t="s">
        <v>164</v>
      </c>
      <c r="D37" s="32" t="s">
        <v>18</v>
      </c>
      <c r="E37" s="32" t="s">
        <v>28</v>
      </c>
      <c r="F37" s="31">
        <v>1</v>
      </c>
      <c r="G37" s="32" t="s">
        <v>152</v>
      </c>
      <c r="H37" s="32" t="s">
        <v>152</v>
      </c>
      <c r="I37" s="31">
        <v>1</v>
      </c>
      <c r="J37" s="31" t="s">
        <v>114</v>
      </c>
      <c r="K37" s="32" t="s">
        <v>61</v>
      </c>
      <c r="L37" s="32" t="s">
        <v>24</v>
      </c>
      <c r="M37" s="32">
        <v>20</v>
      </c>
      <c r="N37" s="32" t="s">
        <v>25</v>
      </c>
      <c r="O37" s="32" t="s">
        <v>26</v>
      </c>
      <c r="P37" s="31">
        <f t="shared" si="1"/>
        <v>20</v>
      </c>
      <c r="Q37" s="18"/>
      <c r="R37" s="25"/>
      <c r="S37" s="18"/>
    </row>
    <row r="38" s="26" customFormat="1" ht="12.75" spans="1:19">
      <c r="A38" s="31">
        <v>37</v>
      </c>
      <c r="B38" s="31" t="s">
        <v>16</v>
      </c>
      <c r="C38" s="31" t="s">
        <v>165</v>
      </c>
      <c r="D38" s="31" t="s">
        <v>18</v>
      </c>
      <c r="E38" s="31" t="s">
        <v>19</v>
      </c>
      <c r="F38" s="31">
        <v>1</v>
      </c>
      <c r="G38" s="31" t="s">
        <v>166</v>
      </c>
      <c r="H38" s="31" t="s">
        <v>167</v>
      </c>
      <c r="I38" s="31">
        <v>2</v>
      </c>
      <c r="J38" s="31" t="s">
        <v>131</v>
      </c>
      <c r="K38" s="31" t="s">
        <v>163</v>
      </c>
      <c r="L38" s="31" t="s">
        <v>24</v>
      </c>
      <c r="M38" s="31">
        <v>20</v>
      </c>
      <c r="N38" s="31" t="s">
        <v>25</v>
      </c>
      <c r="O38" s="31" t="s">
        <v>26</v>
      </c>
      <c r="P38" s="31">
        <f t="shared" si="1"/>
        <v>20</v>
      </c>
      <c r="Q38" s="18"/>
      <c r="R38" s="18"/>
      <c r="S38" s="18"/>
    </row>
    <row r="39" s="26" customFormat="1" ht="12.75" spans="1:19">
      <c r="A39" s="31">
        <v>38</v>
      </c>
      <c r="B39" s="31" t="s">
        <v>16</v>
      </c>
      <c r="C39" s="31" t="s">
        <v>168</v>
      </c>
      <c r="D39" s="31" t="s">
        <v>18</v>
      </c>
      <c r="E39" s="31" t="s">
        <v>19</v>
      </c>
      <c r="F39" s="31">
        <v>1</v>
      </c>
      <c r="G39" s="31" t="s">
        <v>148</v>
      </c>
      <c r="H39" s="31" t="s">
        <v>149</v>
      </c>
      <c r="I39" s="31">
        <v>2</v>
      </c>
      <c r="J39" s="31" t="s">
        <v>60</v>
      </c>
      <c r="K39" s="31" t="s">
        <v>61</v>
      </c>
      <c r="L39" s="31" t="s">
        <v>24</v>
      </c>
      <c r="M39" s="31">
        <v>20</v>
      </c>
      <c r="N39" s="31" t="s">
        <v>25</v>
      </c>
      <c r="O39" s="31" t="s">
        <v>26</v>
      </c>
      <c r="P39" s="31">
        <f t="shared" si="1"/>
        <v>20</v>
      </c>
      <c r="Q39" s="18"/>
      <c r="R39" s="18"/>
      <c r="S39" s="18"/>
    </row>
    <row r="40" s="26" customFormat="1" ht="12.75" spans="1:19">
      <c r="A40" s="31">
        <v>39</v>
      </c>
      <c r="B40" s="32" t="s">
        <v>16</v>
      </c>
      <c r="C40" s="32" t="s">
        <v>169</v>
      </c>
      <c r="D40" s="32" t="s">
        <v>18</v>
      </c>
      <c r="E40" s="32" t="s">
        <v>28</v>
      </c>
      <c r="F40" s="31">
        <v>1</v>
      </c>
      <c r="G40" s="32" t="s">
        <v>93</v>
      </c>
      <c r="H40" s="32" t="s">
        <v>93</v>
      </c>
      <c r="I40" s="31">
        <v>1</v>
      </c>
      <c r="J40" s="31" t="s">
        <v>170</v>
      </c>
      <c r="K40" s="32" t="s">
        <v>171</v>
      </c>
      <c r="L40" s="32" t="s">
        <v>24</v>
      </c>
      <c r="M40" s="32">
        <v>20</v>
      </c>
      <c r="N40" s="32" t="s">
        <v>25</v>
      </c>
      <c r="O40" s="32" t="s">
        <v>26</v>
      </c>
      <c r="P40" s="31">
        <f t="shared" si="1"/>
        <v>20</v>
      </c>
      <c r="Q40" s="18"/>
      <c r="R40" s="25"/>
      <c r="S40" s="18"/>
    </row>
    <row r="41" s="26" customFormat="1" ht="12.75" spans="1:19">
      <c r="A41" s="31">
        <v>40</v>
      </c>
      <c r="B41" s="31" t="s">
        <v>16</v>
      </c>
      <c r="C41" s="31" t="s">
        <v>172</v>
      </c>
      <c r="D41" s="31" t="s">
        <v>18</v>
      </c>
      <c r="E41" s="31" t="s">
        <v>28</v>
      </c>
      <c r="F41" s="31">
        <v>1</v>
      </c>
      <c r="G41" s="31" t="s">
        <v>173</v>
      </c>
      <c r="H41" s="31" t="s">
        <v>173</v>
      </c>
      <c r="I41" s="31">
        <v>1</v>
      </c>
      <c r="J41" s="31" t="s">
        <v>137</v>
      </c>
      <c r="K41" s="31" t="s">
        <v>31</v>
      </c>
      <c r="L41" s="31" t="s">
        <v>24</v>
      </c>
      <c r="M41" s="31">
        <v>20</v>
      </c>
      <c r="N41" s="31" t="s">
        <v>25</v>
      </c>
      <c r="O41" s="31" t="s">
        <v>26</v>
      </c>
      <c r="P41" s="31">
        <f t="shared" si="1"/>
        <v>20</v>
      </c>
      <c r="Q41" s="18"/>
      <c r="R41" s="18"/>
      <c r="S41" s="18"/>
    </row>
    <row r="42" s="26" customFormat="1" ht="12.75" spans="1:19">
      <c r="A42" s="31">
        <v>41</v>
      </c>
      <c r="B42" s="31" t="s">
        <v>16</v>
      </c>
      <c r="C42" s="31" t="s">
        <v>174</v>
      </c>
      <c r="D42" s="31" t="s">
        <v>18</v>
      </c>
      <c r="E42" s="31" t="s">
        <v>28</v>
      </c>
      <c r="F42" s="31">
        <v>1</v>
      </c>
      <c r="G42" s="31" t="s">
        <v>175</v>
      </c>
      <c r="H42" s="31" t="s">
        <v>175</v>
      </c>
      <c r="I42" s="31">
        <v>1</v>
      </c>
      <c r="J42" s="31" t="s">
        <v>176</v>
      </c>
      <c r="K42" s="31" t="s">
        <v>177</v>
      </c>
      <c r="L42" s="31" t="s">
        <v>24</v>
      </c>
      <c r="M42" s="31">
        <v>20</v>
      </c>
      <c r="N42" s="31" t="s">
        <v>25</v>
      </c>
      <c r="O42" s="31" t="s">
        <v>26</v>
      </c>
      <c r="P42" s="31">
        <f t="shared" si="1"/>
        <v>20</v>
      </c>
      <c r="Q42" s="18"/>
      <c r="R42" s="18"/>
      <c r="S42" s="18"/>
    </row>
    <row r="43" s="26" customFormat="1" ht="12.75" spans="1:19">
      <c r="A43" s="31">
        <v>42</v>
      </c>
      <c r="B43" s="31" t="s">
        <v>16</v>
      </c>
      <c r="C43" s="31" t="s">
        <v>178</v>
      </c>
      <c r="D43" s="31" t="s">
        <v>18</v>
      </c>
      <c r="E43" s="31" t="s">
        <v>28</v>
      </c>
      <c r="F43" s="31">
        <v>1</v>
      </c>
      <c r="G43" s="31" t="s">
        <v>179</v>
      </c>
      <c r="H43" s="31" t="s">
        <v>179</v>
      </c>
      <c r="I43" s="31">
        <v>1</v>
      </c>
      <c r="J43" s="31" t="s">
        <v>180</v>
      </c>
      <c r="K43" s="31" t="s">
        <v>181</v>
      </c>
      <c r="L43" s="31" t="s">
        <v>24</v>
      </c>
      <c r="M43" s="31">
        <v>20</v>
      </c>
      <c r="N43" s="31" t="s">
        <v>25</v>
      </c>
      <c r="O43" s="31" t="s">
        <v>26</v>
      </c>
      <c r="P43" s="31">
        <f t="shared" si="1"/>
        <v>20</v>
      </c>
      <c r="Q43" s="18"/>
      <c r="R43" s="18"/>
      <c r="S43" s="18"/>
    </row>
    <row r="44" s="26" customFormat="1" ht="12.75" spans="1:19">
      <c r="A44" s="31">
        <v>43</v>
      </c>
      <c r="B44" s="31" t="s">
        <v>16</v>
      </c>
      <c r="C44" s="31" t="s">
        <v>182</v>
      </c>
      <c r="D44" s="31" t="s">
        <v>18</v>
      </c>
      <c r="E44" s="31" t="s">
        <v>28</v>
      </c>
      <c r="F44" s="31">
        <v>1</v>
      </c>
      <c r="G44" s="31" t="s">
        <v>183</v>
      </c>
      <c r="H44" s="31" t="s">
        <v>183</v>
      </c>
      <c r="I44" s="31">
        <v>1</v>
      </c>
      <c r="J44" s="31" t="s">
        <v>184</v>
      </c>
      <c r="K44" s="31" t="s">
        <v>185</v>
      </c>
      <c r="L44" s="31" t="s">
        <v>24</v>
      </c>
      <c r="M44" s="31">
        <v>20</v>
      </c>
      <c r="N44" s="31" t="s">
        <v>25</v>
      </c>
      <c r="O44" s="31" t="s">
        <v>26</v>
      </c>
      <c r="P44" s="31">
        <f t="shared" si="1"/>
        <v>20</v>
      </c>
      <c r="Q44" s="18"/>
      <c r="R44" s="18"/>
      <c r="S44" s="18"/>
    </row>
    <row r="45" s="26" customFormat="1" ht="12.75" spans="1:19">
      <c r="A45" s="31">
        <v>44</v>
      </c>
      <c r="B45" s="31" t="s">
        <v>16</v>
      </c>
      <c r="C45" s="31" t="s">
        <v>186</v>
      </c>
      <c r="D45" s="31" t="s">
        <v>18</v>
      </c>
      <c r="E45" s="31" t="s">
        <v>28</v>
      </c>
      <c r="F45" s="31">
        <v>1</v>
      </c>
      <c r="G45" s="31" t="s">
        <v>187</v>
      </c>
      <c r="H45" s="31" t="s">
        <v>187</v>
      </c>
      <c r="I45" s="31">
        <v>1</v>
      </c>
      <c r="J45" s="31" t="s">
        <v>188</v>
      </c>
      <c r="K45" s="31" t="s">
        <v>91</v>
      </c>
      <c r="L45" s="31" t="s">
        <v>24</v>
      </c>
      <c r="M45" s="31">
        <v>20</v>
      </c>
      <c r="N45" s="31" t="s">
        <v>25</v>
      </c>
      <c r="O45" s="31" t="s">
        <v>26</v>
      </c>
      <c r="P45" s="31">
        <f t="shared" si="1"/>
        <v>20</v>
      </c>
      <c r="Q45" s="18"/>
      <c r="R45" s="18"/>
      <c r="S45" s="18"/>
    </row>
    <row r="46" s="26" customFormat="1" ht="12.75" spans="1:19">
      <c r="A46" s="31">
        <v>45</v>
      </c>
      <c r="B46" s="31" t="s">
        <v>16</v>
      </c>
      <c r="C46" s="31" t="s">
        <v>189</v>
      </c>
      <c r="D46" s="31" t="s">
        <v>18</v>
      </c>
      <c r="E46" s="31" t="s">
        <v>19</v>
      </c>
      <c r="F46" s="31">
        <v>1</v>
      </c>
      <c r="G46" s="31" t="s">
        <v>190</v>
      </c>
      <c r="H46" s="31" t="s">
        <v>191</v>
      </c>
      <c r="I46" s="31">
        <v>2</v>
      </c>
      <c r="J46" s="31" t="s">
        <v>192</v>
      </c>
      <c r="K46" s="31" t="s">
        <v>193</v>
      </c>
      <c r="L46" s="31" t="s">
        <v>24</v>
      </c>
      <c r="M46" s="31">
        <v>20</v>
      </c>
      <c r="N46" s="31" t="s">
        <v>25</v>
      </c>
      <c r="O46" s="31" t="s">
        <v>26</v>
      </c>
      <c r="P46" s="31">
        <f t="shared" si="1"/>
        <v>20</v>
      </c>
      <c r="Q46" s="18"/>
      <c r="R46" s="18"/>
      <c r="S46" s="18"/>
    </row>
    <row r="47" s="26" customFormat="1" ht="12.75" spans="1:19">
      <c r="A47" s="31">
        <v>46</v>
      </c>
      <c r="B47" s="31" t="s">
        <v>16</v>
      </c>
      <c r="C47" s="31" t="s">
        <v>194</v>
      </c>
      <c r="D47" s="31" t="s">
        <v>18</v>
      </c>
      <c r="E47" s="31" t="s">
        <v>51</v>
      </c>
      <c r="F47" s="31">
        <v>0.3</v>
      </c>
      <c r="G47" s="31" t="s">
        <v>195</v>
      </c>
      <c r="H47" s="31" t="s">
        <v>196</v>
      </c>
      <c r="I47" s="31">
        <v>2</v>
      </c>
      <c r="J47" s="31" t="s">
        <v>170</v>
      </c>
      <c r="K47" s="31" t="s">
        <v>197</v>
      </c>
      <c r="L47" s="31" t="s">
        <v>24</v>
      </c>
      <c r="M47" s="31">
        <v>20</v>
      </c>
      <c r="N47" s="31" t="s">
        <v>198</v>
      </c>
      <c r="O47" s="31" t="s">
        <v>26</v>
      </c>
      <c r="P47" s="31">
        <f t="shared" si="1"/>
        <v>6</v>
      </c>
      <c r="Q47" s="18"/>
      <c r="R47" s="18"/>
      <c r="S47" s="18"/>
    </row>
    <row r="48" s="26" customFormat="1" ht="12.75" spans="1:19">
      <c r="A48" s="31">
        <v>47</v>
      </c>
      <c r="B48" s="32" t="s">
        <v>16</v>
      </c>
      <c r="C48" s="32" t="s">
        <v>199</v>
      </c>
      <c r="D48" s="32" t="s">
        <v>18</v>
      </c>
      <c r="E48" s="32" t="s">
        <v>28</v>
      </c>
      <c r="F48" s="31">
        <v>1</v>
      </c>
      <c r="G48" s="32" t="s">
        <v>200</v>
      </c>
      <c r="H48" s="32" t="s">
        <v>200</v>
      </c>
      <c r="I48" s="31">
        <v>1</v>
      </c>
      <c r="J48" s="31" t="s">
        <v>139</v>
      </c>
      <c r="K48" s="32" t="s">
        <v>163</v>
      </c>
      <c r="L48" s="32" t="s">
        <v>24</v>
      </c>
      <c r="M48" s="32">
        <v>20</v>
      </c>
      <c r="N48" s="32" t="s">
        <v>25</v>
      </c>
      <c r="O48" s="32" t="s">
        <v>26</v>
      </c>
      <c r="P48" s="31">
        <f t="shared" si="1"/>
        <v>20</v>
      </c>
      <c r="Q48" s="18"/>
      <c r="R48" s="25"/>
      <c r="S48" s="18"/>
    </row>
    <row r="49" s="26" customFormat="1" ht="12.75" spans="1:19">
      <c r="A49" s="31">
        <v>48</v>
      </c>
      <c r="B49" s="32" t="s">
        <v>16</v>
      </c>
      <c r="C49" s="32" t="s">
        <v>201</v>
      </c>
      <c r="D49" s="32" t="s">
        <v>18</v>
      </c>
      <c r="E49" s="32" t="s">
        <v>19</v>
      </c>
      <c r="F49" s="31">
        <v>1</v>
      </c>
      <c r="G49" s="32" t="s">
        <v>20</v>
      </c>
      <c r="H49" s="32" t="s">
        <v>202</v>
      </c>
      <c r="I49" s="31">
        <v>4</v>
      </c>
      <c r="J49" s="31" t="s">
        <v>203</v>
      </c>
      <c r="K49" s="32" t="s">
        <v>204</v>
      </c>
      <c r="L49" s="32" t="s">
        <v>24</v>
      </c>
      <c r="M49" s="32">
        <v>20</v>
      </c>
      <c r="N49" s="32" t="s">
        <v>25</v>
      </c>
      <c r="O49" s="32" t="s">
        <v>26</v>
      </c>
      <c r="P49" s="31">
        <f t="shared" si="1"/>
        <v>20</v>
      </c>
      <c r="Q49" s="18"/>
      <c r="R49" s="25"/>
      <c r="S49" s="18"/>
    </row>
    <row r="50" s="26" customFormat="1" ht="12.75" spans="1:19">
      <c r="A50" s="31">
        <v>49</v>
      </c>
      <c r="B50" s="32" t="s">
        <v>16</v>
      </c>
      <c r="C50" s="32" t="s">
        <v>205</v>
      </c>
      <c r="D50" s="32" t="s">
        <v>18</v>
      </c>
      <c r="E50" s="32" t="s">
        <v>28</v>
      </c>
      <c r="F50" s="31">
        <v>1</v>
      </c>
      <c r="G50" s="32" t="s">
        <v>206</v>
      </c>
      <c r="H50" s="32" t="s">
        <v>206</v>
      </c>
      <c r="I50" s="31">
        <v>1</v>
      </c>
      <c r="J50" s="31" t="s">
        <v>192</v>
      </c>
      <c r="K50" s="32" t="s">
        <v>207</v>
      </c>
      <c r="L50" s="32" t="s">
        <v>24</v>
      </c>
      <c r="M50" s="32">
        <v>20</v>
      </c>
      <c r="N50" s="32" t="s">
        <v>25</v>
      </c>
      <c r="O50" s="32" t="s">
        <v>26</v>
      </c>
      <c r="P50" s="31">
        <f t="shared" si="1"/>
        <v>20</v>
      </c>
      <c r="Q50" s="18"/>
      <c r="R50" s="25"/>
      <c r="S50" s="18"/>
    </row>
    <row r="51" s="26" customFormat="1" ht="12.75" spans="1:19">
      <c r="A51" s="31">
        <v>50</v>
      </c>
      <c r="B51" s="32" t="s">
        <v>16</v>
      </c>
      <c r="C51" s="32" t="s">
        <v>208</v>
      </c>
      <c r="D51" s="32" t="s">
        <v>18</v>
      </c>
      <c r="E51" s="32" t="s">
        <v>28</v>
      </c>
      <c r="F51" s="31">
        <v>1</v>
      </c>
      <c r="G51" s="32" t="s">
        <v>209</v>
      </c>
      <c r="H51" s="32" t="s">
        <v>209</v>
      </c>
      <c r="I51" s="31">
        <v>1</v>
      </c>
      <c r="J51" s="31" t="s">
        <v>127</v>
      </c>
      <c r="K51" s="32" t="s">
        <v>210</v>
      </c>
      <c r="L51" s="32" t="s">
        <v>24</v>
      </c>
      <c r="M51" s="32">
        <v>20</v>
      </c>
      <c r="N51" s="32" t="s">
        <v>25</v>
      </c>
      <c r="O51" s="32" t="s">
        <v>26</v>
      </c>
      <c r="P51" s="31">
        <f t="shared" si="1"/>
        <v>20</v>
      </c>
      <c r="Q51" s="18"/>
      <c r="R51" s="25"/>
      <c r="S51" s="18"/>
    </row>
    <row r="52" s="26" customFormat="1" ht="12.75" spans="1:19">
      <c r="A52" s="31">
        <v>51</v>
      </c>
      <c r="B52" s="32" t="s">
        <v>16</v>
      </c>
      <c r="C52" s="32" t="s">
        <v>211</v>
      </c>
      <c r="D52" s="32" t="s">
        <v>18</v>
      </c>
      <c r="E52" s="32" t="s">
        <v>28</v>
      </c>
      <c r="F52" s="31">
        <v>1</v>
      </c>
      <c r="G52" s="32" t="s">
        <v>212</v>
      </c>
      <c r="H52" s="32" t="s">
        <v>212</v>
      </c>
      <c r="I52" s="31">
        <v>1</v>
      </c>
      <c r="J52" s="31" t="s">
        <v>85</v>
      </c>
      <c r="K52" s="32" t="s">
        <v>213</v>
      </c>
      <c r="L52" s="32" t="s">
        <v>24</v>
      </c>
      <c r="M52" s="32">
        <v>20</v>
      </c>
      <c r="N52" s="32" t="s">
        <v>25</v>
      </c>
      <c r="O52" s="32" t="s">
        <v>26</v>
      </c>
      <c r="P52" s="31">
        <f t="shared" si="1"/>
        <v>20</v>
      </c>
      <c r="Q52" s="18"/>
      <c r="R52" s="25"/>
      <c r="S52" s="18"/>
    </row>
    <row r="53" s="26" customFormat="1" ht="12.75" spans="1:19">
      <c r="A53" s="31">
        <v>52</v>
      </c>
      <c r="B53" s="31" t="s">
        <v>16</v>
      </c>
      <c r="C53" s="31" t="s">
        <v>214</v>
      </c>
      <c r="D53" s="31" t="s">
        <v>18</v>
      </c>
      <c r="E53" s="31" t="s">
        <v>28</v>
      </c>
      <c r="F53" s="31">
        <v>1</v>
      </c>
      <c r="G53" s="31" t="s">
        <v>215</v>
      </c>
      <c r="H53" s="31" t="s">
        <v>215</v>
      </c>
      <c r="I53" s="31">
        <v>1</v>
      </c>
      <c r="J53" s="31" t="s">
        <v>216</v>
      </c>
      <c r="K53" s="31" t="s">
        <v>91</v>
      </c>
      <c r="L53" s="31" t="s">
        <v>24</v>
      </c>
      <c r="M53" s="31">
        <v>20</v>
      </c>
      <c r="N53" s="31" t="s">
        <v>25</v>
      </c>
      <c r="O53" s="31" t="s">
        <v>26</v>
      </c>
      <c r="P53" s="31">
        <f t="shared" si="1"/>
        <v>20</v>
      </c>
      <c r="Q53" s="18"/>
      <c r="R53" s="18"/>
      <c r="S53" s="18"/>
    </row>
    <row r="54" s="26" customFormat="1" ht="12.75" spans="1:19">
      <c r="A54" s="31">
        <v>53</v>
      </c>
      <c r="B54" s="32" t="s">
        <v>16</v>
      </c>
      <c r="C54" s="32" t="s">
        <v>217</v>
      </c>
      <c r="D54" s="32" t="s">
        <v>18</v>
      </c>
      <c r="E54" s="32" t="s">
        <v>28</v>
      </c>
      <c r="F54" s="31">
        <v>1</v>
      </c>
      <c r="G54" s="32" t="s">
        <v>218</v>
      </c>
      <c r="H54" s="32" t="s">
        <v>218</v>
      </c>
      <c r="I54" s="31">
        <v>1</v>
      </c>
      <c r="J54" s="31" t="s">
        <v>219</v>
      </c>
      <c r="K54" s="32" t="s">
        <v>220</v>
      </c>
      <c r="L54" s="33" t="s">
        <v>111</v>
      </c>
      <c r="M54" s="32">
        <v>80</v>
      </c>
      <c r="N54" s="32" t="s">
        <v>25</v>
      </c>
      <c r="O54" s="32" t="s">
        <v>26</v>
      </c>
      <c r="P54" s="31">
        <f t="shared" si="1"/>
        <v>80</v>
      </c>
      <c r="Q54" s="18"/>
      <c r="R54" s="25"/>
      <c r="S54" s="18"/>
    </row>
    <row r="55" s="26" customFormat="1" ht="12.75" spans="1:19">
      <c r="A55" s="31">
        <v>54</v>
      </c>
      <c r="B55" s="31" t="s">
        <v>16</v>
      </c>
      <c r="C55" s="31" t="s">
        <v>221</v>
      </c>
      <c r="D55" s="31" t="s">
        <v>18</v>
      </c>
      <c r="E55" s="31" t="s">
        <v>28</v>
      </c>
      <c r="F55" s="31">
        <v>1</v>
      </c>
      <c r="G55" s="31" t="s">
        <v>222</v>
      </c>
      <c r="H55" s="31" t="s">
        <v>222</v>
      </c>
      <c r="I55" s="31">
        <v>1</v>
      </c>
      <c r="J55" s="31" t="s">
        <v>170</v>
      </c>
      <c r="K55" s="31" t="s">
        <v>39</v>
      </c>
      <c r="L55" s="31" t="s">
        <v>24</v>
      </c>
      <c r="M55" s="31">
        <v>20</v>
      </c>
      <c r="N55" s="31" t="s">
        <v>25</v>
      </c>
      <c r="O55" s="31" t="s">
        <v>26</v>
      </c>
      <c r="P55" s="31">
        <f t="shared" si="1"/>
        <v>20</v>
      </c>
      <c r="Q55" s="18"/>
      <c r="R55" s="18"/>
      <c r="S55" s="18"/>
    </row>
    <row r="56" s="26" customFormat="1" ht="12.75" spans="1:19">
      <c r="A56" s="31">
        <v>55</v>
      </c>
      <c r="B56" s="31" t="s">
        <v>16</v>
      </c>
      <c r="C56" s="31" t="s">
        <v>223</v>
      </c>
      <c r="D56" s="31" t="s">
        <v>18</v>
      </c>
      <c r="E56" s="31" t="s">
        <v>28</v>
      </c>
      <c r="F56" s="31">
        <v>1</v>
      </c>
      <c r="G56" s="31" t="s">
        <v>224</v>
      </c>
      <c r="H56" s="31" t="s">
        <v>224</v>
      </c>
      <c r="I56" s="31">
        <v>1</v>
      </c>
      <c r="J56" s="31" t="s">
        <v>225</v>
      </c>
      <c r="K56" s="31" t="s">
        <v>39</v>
      </c>
      <c r="L56" s="31" t="s">
        <v>24</v>
      </c>
      <c r="M56" s="31">
        <v>20</v>
      </c>
      <c r="N56" s="31" t="s">
        <v>25</v>
      </c>
      <c r="O56" s="31" t="s">
        <v>26</v>
      </c>
      <c r="P56" s="31">
        <f t="shared" si="1"/>
        <v>20</v>
      </c>
      <c r="Q56" s="18"/>
      <c r="R56" s="18"/>
      <c r="S56" s="18"/>
    </row>
    <row r="57" s="26" customFormat="1" ht="12.75" spans="1:19">
      <c r="A57" s="31">
        <v>56</v>
      </c>
      <c r="B57" s="31" t="s">
        <v>16</v>
      </c>
      <c r="C57" s="31" t="s">
        <v>226</v>
      </c>
      <c r="D57" s="31" t="s">
        <v>18</v>
      </c>
      <c r="E57" s="31" t="s">
        <v>28</v>
      </c>
      <c r="F57" s="31">
        <v>1</v>
      </c>
      <c r="G57" s="31" t="s">
        <v>227</v>
      </c>
      <c r="H57" s="31" t="s">
        <v>227</v>
      </c>
      <c r="I57" s="31">
        <v>1</v>
      </c>
      <c r="J57" s="31" t="s">
        <v>228</v>
      </c>
      <c r="K57" s="31" t="s">
        <v>39</v>
      </c>
      <c r="L57" s="31" t="s">
        <v>24</v>
      </c>
      <c r="M57" s="31">
        <v>20</v>
      </c>
      <c r="N57" s="31" t="s">
        <v>25</v>
      </c>
      <c r="O57" s="31" t="s">
        <v>26</v>
      </c>
      <c r="P57" s="31">
        <f t="shared" si="1"/>
        <v>20</v>
      </c>
      <c r="Q57" s="18"/>
      <c r="R57" s="18"/>
      <c r="S57" s="18"/>
    </row>
    <row r="58" spans="16:16">
      <c r="P58">
        <f>SUM(P2:P57)</f>
        <v>1312</v>
      </c>
    </row>
  </sheetData>
  <pageMargins left="0.75" right="0.75" top="1" bottom="1" header="0.5" footer="0.5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I13" sqref="I13"/>
    </sheetView>
  </sheetViews>
  <sheetFormatPr defaultColWidth="9" defaultRowHeight="14.25" outlineLevelRow="1"/>
  <sheetData>
    <row r="1" ht="44.25" spans="1:14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7" t="s">
        <v>5</v>
      </c>
      <c r="G1" s="28" t="s">
        <v>6</v>
      </c>
      <c r="H1" s="28" t="s">
        <v>7</v>
      </c>
      <c r="I1" s="28" t="s">
        <v>8</v>
      </c>
      <c r="J1" s="28" t="s">
        <v>10</v>
      </c>
      <c r="K1" s="28" t="s">
        <v>229</v>
      </c>
      <c r="L1" s="27" t="s">
        <v>230</v>
      </c>
      <c r="M1" s="28" t="s">
        <v>13</v>
      </c>
      <c r="N1" s="27" t="s">
        <v>15</v>
      </c>
    </row>
    <row r="2" s="26" customFormat="1" ht="30" customHeight="1" spans="1:14">
      <c r="A2" s="29">
        <v>1</v>
      </c>
      <c r="B2" s="23" t="s">
        <v>231</v>
      </c>
      <c r="C2" s="23" t="s">
        <v>232</v>
      </c>
      <c r="D2" s="23" t="s">
        <v>18</v>
      </c>
      <c r="E2" s="23" t="s">
        <v>28</v>
      </c>
      <c r="F2" s="29">
        <v>1</v>
      </c>
      <c r="G2" s="23" t="s">
        <v>233</v>
      </c>
      <c r="H2" s="23" t="s">
        <v>233</v>
      </c>
      <c r="I2" s="23">
        <v>1</v>
      </c>
      <c r="J2" s="23" t="s">
        <v>234</v>
      </c>
      <c r="K2" s="29" t="s">
        <v>235</v>
      </c>
      <c r="L2" s="23">
        <v>60</v>
      </c>
      <c r="M2" s="30" t="s">
        <v>236</v>
      </c>
      <c r="N2" s="29">
        <f>L2*F2</f>
        <v>60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N5" sqref="N5"/>
    </sheetView>
  </sheetViews>
  <sheetFormatPr defaultColWidth="10.625" defaultRowHeight="14.25"/>
  <cols>
    <col min="1" max="1" width="4.625" customWidth="1"/>
    <col min="2" max="2" width="15.625" style="19" customWidth="1"/>
    <col min="3" max="3" width="13.25" customWidth="1"/>
    <col min="4" max="4" width="9.125" customWidth="1"/>
    <col min="5" max="5" width="13.25" customWidth="1"/>
    <col min="6" max="6" width="15.375" customWidth="1"/>
    <col min="7" max="7" width="17.25" customWidth="1"/>
    <col min="8" max="8" width="10" customWidth="1"/>
    <col min="9" max="9" width="5.75" customWidth="1"/>
    <col min="10" max="10" width="5.375" customWidth="1"/>
    <col min="11" max="12" width="9.125" customWidth="1"/>
    <col min="13" max="13" width="5.375" customWidth="1"/>
    <col min="14" max="14" width="5.875" customWidth="1"/>
    <col min="15" max="16" width="6" customWidth="1"/>
  </cols>
  <sheetData>
    <row r="1" s="17" customFormat="1" ht="30" customHeight="1" spans="1:16">
      <c r="A1" s="20" t="s">
        <v>0</v>
      </c>
      <c r="B1" s="21" t="s">
        <v>237</v>
      </c>
      <c r="C1" s="21" t="s">
        <v>4</v>
      </c>
      <c r="D1" s="21" t="s">
        <v>6</v>
      </c>
      <c r="E1" s="21" t="s">
        <v>3</v>
      </c>
      <c r="F1" s="21" t="s">
        <v>238</v>
      </c>
      <c r="G1" s="22" t="s">
        <v>239</v>
      </c>
      <c r="H1" s="21" t="s">
        <v>240</v>
      </c>
      <c r="I1" s="21" t="s">
        <v>241</v>
      </c>
      <c r="J1" s="20" t="s">
        <v>242</v>
      </c>
      <c r="K1" s="22" t="s">
        <v>243</v>
      </c>
      <c r="L1" s="22" t="s">
        <v>244</v>
      </c>
      <c r="M1" s="22" t="s">
        <v>245</v>
      </c>
      <c r="N1" s="22" t="s">
        <v>246</v>
      </c>
      <c r="O1" s="22" t="s">
        <v>247</v>
      </c>
      <c r="P1" s="22" t="s">
        <v>15</v>
      </c>
    </row>
    <row r="2" s="18" customFormat="1" ht="30" customHeight="1" spans="1:16">
      <c r="A2" s="23">
        <v>1</v>
      </c>
      <c r="B2" s="24" t="s">
        <v>248</v>
      </c>
      <c r="C2" s="23" t="s">
        <v>28</v>
      </c>
      <c r="D2" s="23" t="s">
        <v>249</v>
      </c>
      <c r="E2" s="23" t="s">
        <v>18</v>
      </c>
      <c r="F2" s="23" t="s">
        <v>249</v>
      </c>
      <c r="G2" s="23" t="s">
        <v>250</v>
      </c>
      <c r="H2" s="23" t="s">
        <v>251</v>
      </c>
      <c r="I2" s="23" t="s">
        <v>252</v>
      </c>
      <c r="J2" s="23">
        <v>5</v>
      </c>
      <c r="K2" s="23">
        <v>20</v>
      </c>
      <c r="L2" s="23">
        <v>200000</v>
      </c>
      <c r="M2" s="23">
        <v>1</v>
      </c>
      <c r="N2" s="23">
        <v>0.8</v>
      </c>
      <c r="O2" s="23">
        <v>10000</v>
      </c>
      <c r="P2" s="23">
        <v>80</v>
      </c>
    </row>
    <row r="3" s="18" customFormat="1" ht="30" customHeight="1" spans="1:16">
      <c r="A3" s="23">
        <v>2</v>
      </c>
      <c r="B3" s="24" t="s">
        <v>253</v>
      </c>
      <c r="C3" s="23" t="s">
        <v>28</v>
      </c>
      <c r="D3" s="23" t="s">
        <v>249</v>
      </c>
      <c r="E3" s="23" t="s">
        <v>18</v>
      </c>
      <c r="F3" s="23" t="s">
        <v>249</v>
      </c>
      <c r="G3" s="23" t="s">
        <v>254</v>
      </c>
      <c r="H3" s="23" t="s">
        <v>170</v>
      </c>
      <c r="I3" s="23" t="s">
        <v>252</v>
      </c>
      <c r="J3" s="23">
        <v>5</v>
      </c>
      <c r="K3" s="23">
        <v>19</v>
      </c>
      <c r="L3" s="23">
        <v>190000</v>
      </c>
      <c r="M3" s="23">
        <v>1</v>
      </c>
      <c r="N3" s="23">
        <v>1</v>
      </c>
      <c r="O3" s="23">
        <v>10000</v>
      </c>
      <c r="P3" s="23">
        <v>95</v>
      </c>
    </row>
    <row r="4" s="18" customFormat="1" ht="30" customHeight="1" spans="1:16">
      <c r="A4" s="23">
        <v>3</v>
      </c>
      <c r="B4" s="24" t="s">
        <v>255</v>
      </c>
      <c r="C4" s="23" t="s">
        <v>28</v>
      </c>
      <c r="D4" s="23" t="s">
        <v>256</v>
      </c>
      <c r="E4" s="23" t="s">
        <v>18</v>
      </c>
      <c r="F4" s="23" t="s">
        <v>256</v>
      </c>
      <c r="G4" s="23" t="s">
        <v>257</v>
      </c>
      <c r="H4" s="23" t="s">
        <v>127</v>
      </c>
      <c r="I4" s="23" t="s">
        <v>252</v>
      </c>
      <c r="J4" s="23">
        <v>5</v>
      </c>
      <c r="K4" s="23">
        <v>24.5</v>
      </c>
      <c r="L4" s="23">
        <v>245000</v>
      </c>
      <c r="M4" s="23">
        <v>1</v>
      </c>
      <c r="N4" s="23">
        <v>0.8</v>
      </c>
      <c r="O4" s="23">
        <v>10000</v>
      </c>
      <c r="P4" s="23">
        <v>98</v>
      </c>
    </row>
    <row r="5" s="18" customFormat="1" ht="30" customHeight="1" spans="1:16">
      <c r="A5" s="23">
        <v>4</v>
      </c>
      <c r="B5" s="24" t="s">
        <v>258</v>
      </c>
      <c r="C5" s="23" t="s">
        <v>28</v>
      </c>
      <c r="D5" s="23" t="s">
        <v>259</v>
      </c>
      <c r="E5" s="23" t="s">
        <v>18</v>
      </c>
      <c r="F5" s="23" t="s">
        <v>259</v>
      </c>
      <c r="G5" s="23" t="s">
        <v>254</v>
      </c>
      <c r="H5" s="23" t="s">
        <v>170</v>
      </c>
      <c r="I5" s="23" t="s">
        <v>252</v>
      </c>
      <c r="J5" s="23">
        <v>5</v>
      </c>
      <c r="K5" s="23">
        <v>10</v>
      </c>
      <c r="L5" s="23">
        <v>100000</v>
      </c>
      <c r="M5" s="23">
        <v>1</v>
      </c>
      <c r="N5" s="23">
        <v>1</v>
      </c>
      <c r="O5" s="23">
        <v>10000</v>
      </c>
      <c r="P5" s="23">
        <v>50</v>
      </c>
    </row>
    <row r="6" s="18" customFormat="1" ht="30" customHeight="1" spans="1:16">
      <c r="A6" s="23">
        <v>5</v>
      </c>
      <c r="B6" s="24" t="s">
        <v>260</v>
      </c>
      <c r="C6" s="23" t="s">
        <v>28</v>
      </c>
      <c r="D6" s="23" t="s">
        <v>256</v>
      </c>
      <c r="E6" s="23" t="s">
        <v>18</v>
      </c>
      <c r="F6" s="23" t="s">
        <v>256</v>
      </c>
      <c r="G6" s="23" t="s">
        <v>257</v>
      </c>
      <c r="H6" s="23" t="s">
        <v>261</v>
      </c>
      <c r="I6" s="23" t="s">
        <v>252</v>
      </c>
      <c r="J6" s="23">
        <v>5</v>
      </c>
      <c r="K6" s="23">
        <v>14</v>
      </c>
      <c r="L6" s="23">
        <v>140000</v>
      </c>
      <c r="M6" s="23">
        <v>1</v>
      </c>
      <c r="N6" s="23">
        <v>0.8</v>
      </c>
      <c r="O6" s="23">
        <v>10000</v>
      </c>
      <c r="P6" s="23">
        <v>56</v>
      </c>
    </row>
    <row r="7" s="18" customFormat="1" ht="30" customHeight="1" spans="1:17">
      <c r="A7" s="23">
        <v>6</v>
      </c>
      <c r="B7" s="24" t="s">
        <v>262</v>
      </c>
      <c r="C7" s="23" t="s">
        <v>28</v>
      </c>
      <c r="D7" s="23" t="s">
        <v>263</v>
      </c>
      <c r="E7" s="23" t="s">
        <v>18</v>
      </c>
      <c r="F7" s="23" t="s">
        <v>264</v>
      </c>
      <c r="G7" s="23" t="s">
        <v>265</v>
      </c>
      <c r="H7" s="23" t="s">
        <v>266</v>
      </c>
      <c r="I7" s="23" t="s">
        <v>267</v>
      </c>
      <c r="J7" s="23">
        <v>0</v>
      </c>
      <c r="K7" s="23">
        <v>27.7</v>
      </c>
      <c r="L7" s="23">
        <v>277000</v>
      </c>
      <c r="M7" s="23">
        <v>1</v>
      </c>
      <c r="N7" s="23">
        <v>0.8</v>
      </c>
      <c r="O7" s="23">
        <v>10000</v>
      </c>
      <c r="P7" s="23">
        <v>0</v>
      </c>
      <c r="Q7" s="25" t="s">
        <v>268</v>
      </c>
    </row>
    <row r="8" s="18" customFormat="1" ht="30" customHeight="1" spans="1:16">
      <c r="A8" s="23">
        <v>7</v>
      </c>
      <c r="B8" s="24" t="s">
        <v>269</v>
      </c>
      <c r="C8" s="23" t="s">
        <v>28</v>
      </c>
      <c r="D8" s="23" t="s">
        <v>270</v>
      </c>
      <c r="E8" s="23" t="s">
        <v>18</v>
      </c>
      <c r="F8" s="23" t="s">
        <v>270</v>
      </c>
      <c r="G8" s="23" t="s">
        <v>271</v>
      </c>
      <c r="H8" s="23" t="s">
        <v>272</v>
      </c>
      <c r="I8" s="23" t="s">
        <v>252</v>
      </c>
      <c r="J8" s="23">
        <v>5</v>
      </c>
      <c r="K8" s="23">
        <v>20</v>
      </c>
      <c r="L8" s="23">
        <v>200000</v>
      </c>
      <c r="M8" s="23">
        <v>1</v>
      </c>
      <c r="N8" s="23">
        <v>0.8</v>
      </c>
      <c r="O8" s="23">
        <v>10000</v>
      </c>
      <c r="P8" s="23">
        <v>80</v>
      </c>
    </row>
    <row r="9" spans="16:16">
      <c r="P9">
        <f>SUM(P2:P8)</f>
        <v>459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C4" sqref="C4"/>
    </sheetView>
  </sheetViews>
  <sheetFormatPr defaultColWidth="8.625" defaultRowHeight="14.25" outlineLevelRow="4"/>
  <cols>
    <col min="4" max="4" width="8.625" customWidth="1"/>
    <col min="5" max="5" width="9.75" customWidth="1"/>
    <col min="12" max="12" width="8.875" customWidth="1"/>
    <col min="13" max="13" width="14.125" customWidth="1"/>
  </cols>
  <sheetData>
    <row r="1" s="1" customFormat="1" ht="44.25" spans="1:13">
      <c r="A1" s="3" t="s">
        <v>0</v>
      </c>
      <c r="B1" s="3" t="s">
        <v>273</v>
      </c>
      <c r="C1" s="3" t="s">
        <v>274</v>
      </c>
      <c r="D1" s="3" t="s">
        <v>275</v>
      </c>
      <c r="E1" s="3" t="s">
        <v>276</v>
      </c>
      <c r="F1" s="3" t="s">
        <v>277</v>
      </c>
      <c r="G1" s="3" t="s">
        <v>278</v>
      </c>
      <c r="H1" s="3" t="s">
        <v>279</v>
      </c>
      <c r="I1" s="3" t="s">
        <v>280</v>
      </c>
      <c r="J1" s="3" t="s">
        <v>281</v>
      </c>
      <c r="K1" s="3" t="s">
        <v>282</v>
      </c>
      <c r="L1" s="3" t="s">
        <v>283</v>
      </c>
      <c r="M1" s="3" t="s">
        <v>284</v>
      </c>
    </row>
    <row r="2" s="2" customFormat="1" ht="72" customHeight="1" spans="1:13">
      <c r="A2" s="4">
        <v>1</v>
      </c>
      <c r="B2" s="4"/>
      <c r="C2" s="4"/>
      <c r="D2" s="4" t="s">
        <v>285</v>
      </c>
      <c r="E2" s="5" t="s">
        <v>18</v>
      </c>
      <c r="F2" s="6" t="s">
        <v>286</v>
      </c>
      <c r="G2" s="6"/>
      <c r="H2" s="6"/>
      <c r="I2" s="6"/>
      <c r="J2" s="6"/>
      <c r="K2" s="6"/>
      <c r="L2" s="13"/>
      <c r="M2" s="4">
        <v>125</v>
      </c>
    </row>
    <row r="3" s="2" customFormat="1" ht="36" customHeight="1" spans="1:13">
      <c r="A3" s="4">
        <v>2</v>
      </c>
      <c r="B3" s="7"/>
      <c r="C3" s="8"/>
      <c r="D3" s="7" t="s">
        <v>179</v>
      </c>
      <c r="E3" s="5" t="s">
        <v>18</v>
      </c>
      <c r="F3" s="9" t="s">
        <v>287</v>
      </c>
      <c r="G3" s="10"/>
      <c r="H3" s="10"/>
      <c r="I3" s="10"/>
      <c r="J3" s="10"/>
      <c r="K3" s="10"/>
      <c r="L3" s="14"/>
      <c r="M3" s="4">
        <v>50</v>
      </c>
    </row>
    <row r="4" s="2" customFormat="1" ht="96" customHeight="1" spans="1:13">
      <c r="A4" s="4">
        <v>3</v>
      </c>
      <c r="B4" s="11" t="s">
        <v>288</v>
      </c>
      <c r="C4" s="12" t="s">
        <v>289</v>
      </c>
      <c r="D4" s="11" t="s">
        <v>290</v>
      </c>
      <c r="E4" s="5" t="s">
        <v>18</v>
      </c>
      <c r="F4" s="12" t="s">
        <v>291</v>
      </c>
      <c r="G4" s="5"/>
      <c r="H4" s="5">
        <v>0.6</v>
      </c>
      <c r="I4" s="15">
        <v>0.36</v>
      </c>
      <c r="J4" s="15">
        <v>1</v>
      </c>
      <c r="K4" s="15">
        <v>9</v>
      </c>
      <c r="L4" s="15">
        <v>1</v>
      </c>
      <c r="M4" s="5">
        <v>32.4</v>
      </c>
    </row>
    <row r="5" spans="13:13">
      <c r="M5" s="16">
        <f>SUM(M2:M4)</f>
        <v>207.4</v>
      </c>
    </row>
  </sheetData>
  <mergeCells count="2">
    <mergeCell ref="F2:L2"/>
    <mergeCell ref="F3:L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发表</vt:lpstr>
      <vt:lpstr>检索</vt:lpstr>
      <vt:lpstr>著作</vt:lpstr>
      <vt:lpstr>纵向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佳斌 李</dc:creator>
  <cp:lastModifiedBy>可达莹莹</cp:lastModifiedBy>
  <dcterms:created xsi:type="dcterms:W3CDTF">2013-12-27T13:34:00Z</dcterms:created>
  <dcterms:modified xsi:type="dcterms:W3CDTF">2018-02-03T07:31:45Z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